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codeName="ThisWorkbook" autoCompressPictures="0"/>
  <mc:AlternateContent xmlns:mc="http://schemas.openxmlformats.org/markup-compatibility/2006">
    <mc:Choice Requires="x15">
      <x15ac:absPath xmlns:x15ac="http://schemas.microsoft.com/office/spreadsheetml/2010/11/ac" url="R:\RESEARCH ANALYST\1391-1392 Reports\FFY2023\"/>
    </mc:Choice>
  </mc:AlternateContent>
  <bookViews>
    <workbookView xWindow="0" yWindow="0" windowWidth="25125" windowHeight="12300" tabRatio="500"/>
  </bookViews>
  <sheets>
    <sheet name="Instructions" sheetId="4" r:id="rId1"/>
    <sheet name="fhwa 1391 rev 06-22" sheetId="2" r:id="rId2"/>
    <sheet name="Summary" sheetId="5" state="hidden" r:id="rId3"/>
  </sheets>
  <definedNames>
    <definedName name="_xlnm.Print_Area" localSheetId="1">'fhwa 1391 rev 06-22'!$A$1:$W$2598</definedName>
  </definedNames>
  <calcPr calcId="162913"/>
</workbook>
</file>

<file path=xl/calcChain.xml><?xml version="1.0" encoding="utf-8"?>
<calcChain xmlns="http://schemas.openxmlformats.org/spreadsheetml/2006/main">
  <c r="E2022" i="2" l="1"/>
  <c r="D2022" i="2"/>
  <c r="C2022" i="2"/>
  <c r="B2022" i="2"/>
  <c r="C22" i="2" l="1"/>
  <c r="J2598" i="2"/>
  <c r="A2598" i="2"/>
  <c r="A2595" i="2"/>
  <c r="V2594" i="2"/>
  <c r="K2594" i="2"/>
  <c r="I2594" i="2"/>
  <c r="A2594" i="2"/>
  <c r="K2593" i="2"/>
  <c r="I2593" i="2"/>
  <c r="A2593" i="2"/>
  <c r="E2592" i="2"/>
  <c r="D2592" i="2"/>
  <c r="C2592" i="2"/>
  <c r="B2592" i="2"/>
  <c r="A2592" i="2"/>
  <c r="E2591" i="2"/>
  <c r="D2591" i="2"/>
  <c r="C2591" i="2"/>
  <c r="B2591" i="2"/>
  <c r="A2591" i="2"/>
  <c r="A2589" i="2"/>
  <c r="W2588" i="2"/>
  <c r="V2588" i="2"/>
  <c r="U2588" i="2"/>
  <c r="T2588" i="2"/>
  <c r="S2588" i="2"/>
  <c r="R2588" i="2"/>
  <c r="Q2588" i="2"/>
  <c r="P2588" i="2"/>
  <c r="O2588" i="2"/>
  <c r="N2588" i="2"/>
  <c r="M2588" i="2"/>
  <c r="L2588" i="2"/>
  <c r="K2588" i="2"/>
  <c r="J2588" i="2"/>
  <c r="I2588" i="2"/>
  <c r="H2588" i="2"/>
  <c r="G2588" i="2"/>
  <c r="F2588" i="2"/>
  <c r="A2588" i="2"/>
  <c r="E2587" i="2"/>
  <c r="D2587" i="2"/>
  <c r="C2587" i="2"/>
  <c r="B2587" i="2"/>
  <c r="A2587" i="2"/>
  <c r="E2586" i="2"/>
  <c r="D2586" i="2"/>
  <c r="C2586" i="2"/>
  <c r="B2586" i="2"/>
  <c r="A2586" i="2"/>
  <c r="E2585" i="2"/>
  <c r="D2585" i="2"/>
  <c r="C2585" i="2"/>
  <c r="B2585" i="2"/>
  <c r="A2585" i="2"/>
  <c r="E2584" i="2"/>
  <c r="D2584" i="2"/>
  <c r="C2584" i="2"/>
  <c r="B2584" i="2"/>
  <c r="A2584" i="2"/>
  <c r="E2583" i="2"/>
  <c r="D2583" i="2"/>
  <c r="C2583" i="2"/>
  <c r="B2583" i="2"/>
  <c r="A2583" i="2"/>
  <c r="E2582" i="2"/>
  <c r="D2582" i="2"/>
  <c r="C2582" i="2"/>
  <c r="B2582" i="2"/>
  <c r="A2582" i="2"/>
  <c r="E2581" i="2"/>
  <c r="D2581" i="2"/>
  <c r="C2581" i="2"/>
  <c r="B2581" i="2"/>
  <c r="A2581" i="2"/>
  <c r="E2580" i="2"/>
  <c r="D2580" i="2"/>
  <c r="C2580" i="2"/>
  <c r="B2580" i="2"/>
  <c r="A2580" i="2"/>
  <c r="E2579" i="2"/>
  <c r="D2579" i="2"/>
  <c r="C2579" i="2"/>
  <c r="B2579" i="2"/>
  <c r="A2579" i="2"/>
  <c r="E2578" i="2"/>
  <c r="D2578" i="2"/>
  <c r="C2578" i="2"/>
  <c r="B2578" i="2"/>
  <c r="A2578" i="2"/>
  <c r="E2577" i="2"/>
  <c r="D2577" i="2"/>
  <c r="C2577" i="2"/>
  <c r="B2577" i="2"/>
  <c r="A2577" i="2"/>
  <c r="E2576" i="2"/>
  <c r="E2588" i="2"/>
  <c r="D2576" i="2"/>
  <c r="C2576" i="2"/>
  <c r="B2576" i="2"/>
  <c r="A2576" i="2"/>
  <c r="E2575" i="2"/>
  <c r="D2575" i="2"/>
  <c r="C2575" i="2"/>
  <c r="B2575" i="2"/>
  <c r="B2588" i="2"/>
  <c r="A2575" i="2"/>
  <c r="E2574" i="2"/>
  <c r="D2574" i="2"/>
  <c r="C2574" i="2"/>
  <c r="B2574" i="2"/>
  <c r="A2574" i="2"/>
  <c r="E2573" i="2"/>
  <c r="D2573" i="2"/>
  <c r="D2588" i="2"/>
  <c r="C2573" i="2"/>
  <c r="C2588" i="2"/>
  <c r="B2573" i="2"/>
  <c r="A2573" i="2"/>
  <c r="W2572" i="2"/>
  <c r="V2572" i="2"/>
  <c r="U2572" i="2"/>
  <c r="T2572" i="2"/>
  <c r="S2572" i="2"/>
  <c r="R2572" i="2"/>
  <c r="Q2572" i="2"/>
  <c r="P2572" i="2"/>
  <c r="O2572" i="2"/>
  <c r="N2572" i="2"/>
  <c r="M2572" i="2"/>
  <c r="L2572" i="2"/>
  <c r="K2572" i="2"/>
  <c r="J2572" i="2"/>
  <c r="I2572" i="2"/>
  <c r="H2572" i="2"/>
  <c r="G2572" i="2"/>
  <c r="F2572" i="2"/>
  <c r="E2572" i="2"/>
  <c r="D2572" i="2"/>
  <c r="C2572" i="2"/>
  <c r="B2572" i="2"/>
  <c r="V2571" i="2"/>
  <c r="T2571" i="2"/>
  <c r="R2571" i="2"/>
  <c r="P2571" i="2"/>
  <c r="N2571" i="2"/>
  <c r="L2571" i="2"/>
  <c r="J2571" i="2"/>
  <c r="H2571" i="2"/>
  <c r="F2571" i="2"/>
  <c r="D2571" i="2"/>
  <c r="B2571" i="2"/>
  <c r="A2571" i="2"/>
  <c r="T2570" i="2"/>
  <c r="A2570" i="2"/>
  <c r="A2569" i="2"/>
  <c r="A2568" i="2"/>
  <c r="E2565" i="2"/>
  <c r="R2564" i="2"/>
  <c r="N2564" i="2"/>
  <c r="J2564" i="2"/>
  <c r="E2564" i="2"/>
  <c r="A2564" i="2"/>
  <c r="A2563" i="2"/>
  <c r="J2561" i="2"/>
  <c r="A2561" i="2"/>
  <c r="A2558" i="2"/>
  <c r="V2557" i="2"/>
  <c r="K2557" i="2"/>
  <c r="I2557" i="2"/>
  <c r="A2557" i="2"/>
  <c r="K2556" i="2"/>
  <c r="I2556" i="2"/>
  <c r="A2556" i="2"/>
  <c r="E2555" i="2"/>
  <c r="D2555" i="2"/>
  <c r="C2555" i="2"/>
  <c r="B2555" i="2"/>
  <c r="A2555" i="2"/>
  <c r="E2554" i="2"/>
  <c r="D2554" i="2"/>
  <c r="C2554" i="2"/>
  <c r="B2554" i="2"/>
  <c r="A2554" i="2"/>
  <c r="A2552" i="2"/>
  <c r="W2551" i="2"/>
  <c r="V2551" i="2"/>
  <c r="U2551" i="2"/>
  <c r="T2551" i="2"/>
  <c r="S2551" i="2"/>
  <c r="R2551" i="2"/>
  <c r="Q2551" i="2"/>
  <c r="P2551" i="2"/>
  <c r="O2551" i="2"/>
  <c r="N2551" i="2"/>
  <c r="M2551" i="2"/>
  <c r="L2551" i="2"/>
  <c r="K2551" i="2"/>
  <c r="J2551" i="2"/>
  <c r="I2551" i="2"/>
  <c r="H2551" i="2"/>
  <c r="G2551" i="2"/>
  <c r="F2551" i="2"/>
  <c r="A2551" i="2"/>
  <c r="E2550" i="2"/>
  <c r="D2550" i="2"/>
  <c r="C2550" i="2"/>
  <c r="B2550" i="2"/>
  <c r="A2550" i="2"/>
  <c r="E2549" i="2"/>
  <c r="D2549" i="2"/>
  <c r="C2549" i="2"/>
  <c r="B2549" i="2"/>
  <c r="A2549" i="2"/>
  <c r="E2548" i="2"/>
  <c r="D2548" i="2"/>
  <c r="C2548" i="2"/>
  <c r="B2548" i="2"/>
  <c r="A2548" i="2"/>
  <c r="E2547" i="2"/>
  <c r="D2547" i="2"/>
  <c r="C2547" i="2"/>
  <c r="B2547" i="2"/>
  <c r="A2547" i="2"/>
  <c r="E2546" i="2"/>
  <c r="D2546" i="2"/>
  <c r="C2546" i="2"/>
  <c r="B2546" i="2"/>
  <c r="A2546" i="2"/>
  <c r="E2545" i="2"/>
  <c r="D2545" i="2"/>
  <c r="C2545" i="2"/>
  <c r="B2545" i="2"/>
  <c r="A2545" i="2"/>
  <c r="E2544" i="2"/>
  <c r="D2544" i="2"/>
  <c r="C2544" i="2"/>
  <c r="B2544" i="2"/>
  <c r="A2544" i="2"/>
  <c r="E2543" i="2"/>
  <c r="D2543" i="2"/>
  <c r="C2543" i="2"/>
  <c r="B2543" i="2"/>
  <c r="A2543" i="2"/>
  <c r="E2542" i="2"/>
  <c r="D2542" i="2"/>
  <c r="C2542" i="2"/>
  <c r="B2542" i="2"/>
  <c r="A2542" i="2"/>
  <c r="E2541" i="2"/>
  <c r="D2541" i="2"/>
  <c r="C2541" i="2"/>
  <c r="B2541" i="2"/>
  <c r="A2541" i="2"/>
  <c r="E2540" i="2"/>
  <c r="D2540" i="2"/>
  <c r="C2540" i="2"/>
  <c r="B2540" i="2"/>
  <c r="A2540" i="2"/>
  <c r="E2539" i="2"/>
  <c r="E2551" i="2"/>
  <c r="D2539" i="2"/>
  <c r="C2539" i="2"/>
  <c r="B2539" i="2"/>
  <c r="A2539" i="2"/>
  <c r="E2538" i="2"/>
  <c r="D2538" i="2"/>
  <c r="C2538" i="2"/>
  <c r="B2538" i="2"/>
  <c r="A2538" i="2"/>
  <c r="E2537" i="2"/>
  <c r="D2537" i="2"/>
  <c r="C2537" i="2"/>
  <c r="B2537" i="2"/>
  <c r="A2537" i="2"/>
  <c r="E2536" i="2"/>
  <c r="D2536" i="2"/>
  <c r="D2551" i="2"/>
  <c r="C2536" i="2"/>
  <c r="C2551" i="2"/>
  <c r="B2536" i="2"/>
  <c r="B2551" i="2"/>
  <c r="A2536" i="2"/>
  <c r="W2535" i="2"/>
  <c r="V2535" i="2"/>
  <c r="U2535" i="2"/>
  <c r="T2535" i="2"/>
  <c r="S2535" i="2"/>
  <c r="R2535" i="2"/>
  <c r="Q2535" i="2"/>
  <c r="P2535" i="2"/>
  <c r="O2535" i="2"/>
  <c r="N2535" i="2"/>
  <c r="M2535" i="2"/>
  <c r="L2535" i="2"/>
  <c r="K2535" i="2"/>
  <c r="J2535" i="2"/>
  <c r="I2535" i="2"/>
  <c r="H2535" i="2"/>
  <c r="G2535" i="2"/>
  <c r="F2535" i="2"/>
  <c r="E2535" i="2"/>
  <c r="D2535" i="2"/>
  <c r="C2535" i="2"/>
  <c r="B2535" i="2"/>
  <c r="V2534" i="2"/>
  <c r="T2534" i="2"/>
  <c r="R2534" i="2"/>
  <c r="P2534" i="2"/>
  <c r="N2534" i="2"/>
  <c r="L2534" i="2"/>
  <c r="J2534" i="2"/>
  <c r="H2534" i="2"/>
  <c r="F2534" i="2"/>
  <c r="D2534" i="2"/>
  <c r="B2534" i="2"/>
  <c r="A2534" i="2"/>
  <c r="T2533" i="2"/>
  <c r="A2533" i="2"/>
  <c r="A2532" i="2"/>
  <c r="A2531" i="2"/>
  <c r="E2528" i="2"/>
  <c r="R2527" i="2"/>
  <c r="N2527" i="2"/>
  <c r="J2527" i="2"/>
  <c r="E2527" i="2"/>
  <c r="A2527" i="2"/>
  <c r="A2526" i="2"/>
  <c r="J2524" i="2"/>
  <c r="A2524" i="2"/>
  <c r="A2521" i="2"/>
  <c r="V2520" i="2"/>
  <c r="K2520" i="2"/>
  <c r="I2520" i="2"/>
  <c r="A2520" i="2"/>
  <c r="K2519" i="2"/>
  <c r="I2519" i="2"/>
  <c r="A2519" i="2"/>
  <c r="E2518" i="2"/>
  <c r="D2518" i="2"/>
  <c r="C2518" i="2"/>
  <c r="B2518" i="2"/>
  <c r="A2518" i="2"/>
  <c r="E2517" i="2"/>
  <c r="D2517" i="2"/>
  <c r="C2517" i="2"/>
  <c r="B2517" i="2"/>
  <c r="A2517" i="2"/>
  <c r="A2515" i="2"/>
  <c r="W2514" i="2"/>
  <c r="V2514" i="2"/>
  <c r="U2514" i="2"/>
  <c r="T2514" i="2"/>
  <c r="S2514" i="2"/>
  <c r="R2514" i="2"/>
  <c r="Q2514" i="2"/>
  <c r="P2514" i="2"/>
  <c r="O2514" i="2"/>
  <c r="N2514" i="2"/>
  <c r="M2514" i="2"/>
  <c r="L2514" i="2"/>
  <c r="K2514" i="2"/>
  <c r="J2514" i="2"/>
  <c r="I2514" i="2"/>
  <c r="H2514" i="2"/>
  <c r="G2514" i="2"/>
  <c r="F2514" i="2"/>
  <c r="A2514" i="2"/>
  <c r="E2513" i="2"/>
  <c r="D2513" i="2"/>
  <c r="C2513" i="2"/>
  <c r="B2513" i="2"/>
  <c r="A2513" i="2"/>
  <c r="E2512" i="2"/>
  <c r="D2512" i="2"/>
  <c r="C2512" i="2"/>
  <c r="B2512" i="2"/>
  <c r="A2512" i="2"/>
  <c r="E2511" i="2"/>
  <c r="D2511" i="2"/>
  <c r="C2511" i="2"/>
  <c r="B2511" i="2"/>
  <c r="A2511" i="2"/>
  <c r="E2510" i="2"/>
  <c r="D2510" i="2"/>
  <c r="C2510" i="2"/>
  <c r="B2510" i="2"/>
  <c r="A2510" i="2"/>
  <c r="E2509" i="2"/>
  <c r="D2509" i="2"/>
  <c r="C2509" i="2"/>
  <c r="B2509" i="2"/>
  <c r="A2509" i="2"/>
  <c r="E2508" i="2"/>
  <c r="D2508" i="2"/>
  <c r="C2508" i="2"/>
  <c r="B2508" i="2"/>
  <c r="A2508" i="2"/>
  <c r="E2507" i="2"/>
  <c r="D2507" i="2"/>
  <c r="C2507" i="2"/>
  <c r="B2507" i="2"/>
  <c r="A2507" i="2"/>
  <c r="E2506" i="2"/>
  <c r="D2506" i="2"/>
  <c r="C2506" i="2"/>
  <c r="B2506" i="2"/>
  <c r="A2506" i="2"/>
  <c r="E2505" i="2"/>
  <c r="D2505" i="2"/>
  <c r="C2505" i="2"/>
  <c r="B2505" i="2"/>
  <c r="A2505" i="2"/>
  <c r="E2504" i="2"/>
  <c r="D2504" i="2"/>
  <c r="C2504" i="2"/>
  <c r="B2504" i="2"/>
  <c r="A2504" i="2"/>
  <c r="E2503" i="2"/>
  <c r="D2503" i="2"/>
  <c r="C2503" i="2"/>
  <c r="B2503" i="2"/>
  <c r="A2503" i="2"/>
  <c r="E2502" i="2"/>
  <c r="E2514" i="2"/>
  <c r="D2502" i="2"/>
  <c r="C2502" i="2"/>
  <c r="B2502" i="2"/>
  <c r="A2502" i="2"/>
  <c r="E2501" i="2"/>
  <c r="D2501" i="2"/>
  <c r="C2501" i="2"/>
  <c r="B2501" i="2"/>
  <c r="B2514" i="2"/>
  <c r="A2501" i="2"/>
  <c r="E2500" i="2"/>
  <c r="D2500" i="2"/>
  <c r="C2500" i="2"/>
  <c r="C2514" i="2"/>
  <c r="B2500" i="2"/>
  <c r="A2500" i="2"/>
  <c r="E2499" i="2"/>
  <c r="D2499" i="2"/>
  <c r="D2514" i="2"/>
  <c r="C2499" i="2"/>
  <c r="B2499" i="2"/>
  <c r="A2499" i="2"/>
  <c r="W2498" i="2"/>
  <c r="V2498" i="2"/>
  <c r="U2498" i="2"/>
  <c r="T2498" i="2"/>
  <c r="S2498" i="2"/>
  <c r="R2498" i="2"/>
  <c r="Q2498" i="2"/>
  <c r="P2498" i="2"/>
  <c r="O2498" i="2"/>
  <c r="N2498" i="2"/>
  <c r="M2498" i="2"/>
  <c r="L2498" i="2"/>
  <c r="K2498" i="2"/>
  <c r="J2498" i="2"/>
  <c r="I2498" i="2"/>
  <c r="H2498" i="2"/>
  <c r="G2498" i="2"/>
  <c r="F2498" i="2"/>
  <c r="E2498" i="2"/>
  <c r="D2498" i="2"/>
  <c r="C2498" i="2"/>
  <c r="B2498" i="2"/>
  <c r="V2497" i="2"/>
  <c r="T2497" i="2"/>
  <c r="R2497" i="2"/>
  <c r="P2497" i="2"/>
  <c r="N2497" i="2"/>
  <c r="L2497" i="2"/>
  <c r="J2497" i="2"/>
  <c r="H2497" i="2"/>
  <c r="F2497" i="2"/>
  <c r="D2497" i="2"/>
  <c r="B2497" i="2"/>
  <c r="A2497" i="2"/>
  <c r="T2496" i="2"/>
  <c r="A2496" i="2"/>
  <c r="A2495" i="2"/>
  <c r="A2494" i="2"/>
  <c r="E2491" i="2"/>
  <c r="R2490" i="2"/>
  <c r="N2490" i="2"/>
  <c r="J2490" i="2"/>
  <c r="E2490" i="2"/>
  <c r="A2490" i="2"/>
  <c r="A2489" i="2"/>
  <c r="J2487" i="2"/>
  <c r="A2487" i="2"/>
  <c r="A2484" i="2"/>
  <c r="V2483" i="2"/>
  <c r="K2483" i="2"/>
  <c r="I2483" i="2"/>
  <c r="A2483" i="2"/>
  <c r="K2482" i="2"/>
  <c r="I2482" i="2"/>
  <c r="A2482" i="2"/>
  <c r="E2481" i="2"/>
  <c r="D2481" i="2"/>
  <c r="C2481" i="2"/>
  <c r="B2481" i="2"/>
  <c r="A2481" i="2"/>
  <c r="E2480" i="2"/>
  <c r="D2480" i="2"/>
  <c r="C2480" i="2"/>
  <c r="B2480" i="2"/>
  <c r="A2480" i="2"/>
  <c r="A2478" i="2"/>
  <c r="W2477" i="2"/>
  <c r="V2477" i="2"/>
  <c r="U2477" i="2"/>
  <c r="T2477" i="2"/>
  <c r="S2477" i="2"/>
  <c r="R2477" i="2"/>
  <c r="Q2477" i="2"/>
  <c r="P2477" i="2"/>
  <c r="O2477" i="2"/>
  <c r="N2477" i="2"/>
  <c r="M2477" i="2"/>
  <c r="L2477" i="2"/>
  <c r="K2477" i="2"/>
  <c r="J2477" i="2"/>
  <c r="I2477" i="2"/>
  <c r="H2477" i="2"/>
  <c r="G2477" i="2"/>
  <c r="F2477" i="2"/>
  <c r="A2477" i="2"/>
  <c r="E2476" i="2"/>
  <c r="D2476" i="2"/>
  <c r="C2476" i="2"/>
  <c r="B2476" i="2"/>
  <c r="A2476" i="2"/>
  <c r="E2475" i="2"/>
  <c r="D2475" i="2"/>
  <c r="C2475" i="2"/>
  <c r="B2475" i="2"/>
  <c r="A2475" i="2"/>
  <c r="E2474" i="2"/>
  <c r="D2474" i="2"/>
  <c r="C2474" i="2"/>
  <c r="B2474" i="2"/>
  <c r="A2474" i="2"/>
  <c r="E2473" i="2"/>
  <c r="D2473" i="2"/>
  <c r="C2473" i="2"/>
  <c r="B2473" i="2"/>
  <c r="A2473" i="2"/>
  <c r="E2472" i="2"/>
  <c r="D2472" i="2"/>
  <c r="C2472" i="2"/>
  <c r="B2472" i="2"/>
  <c r="A2472" i="2"/>
  <c r="E2471" i="2"/>
  <c r="D2471" i="2"/>
  <c r="C2471" i="2"/>
  <c r="B2471" i="2"/>
  <c r="A2471" i="2"/>
  <c r="E2470" i="2"/>
  <c r="D2470" i="2"/>
  <c r="C2470" i="2"/>
  <c r="B2470" i="2"/>
  <c r="A2470" i="2"/>
  <c r="E2469" i="2"/>
  <c r="D2469" i="2"/>
  <c r="C2469" i="2"/>
  <c r="B2469" i="2"/>
  <c r="A2469" i="2"/>
  <c r="E2468" i="2"/>
  <c r="D2468" i="2"/>
  <c r="C2468" i="2"/>
  <c r="B2468" i="2"/>
  <c r="A2468" i="2"/>
  <c r="E2467" i="2"/>
  <c r="D2467" i="2"/>
  <c r="C2467" i="2"/>
  <c r="B2467" i="2"/>
  <c r="A2467" i="2"/>
  <c r="E2466" i="2"/>
  <c r="D2466" i="2"/>
  <c r="C2466" i="2"/>
  <c r="B2466" i="2"/>
  <c r="A2466" i="2"/>
  <c r="E2465" i="2"/>
  <c r="E2477" i="2"/>
  <c r="D2465" i="2"/>
  <c r="C2465" i="2"/>
  <c r="B2465" i="2"/>
  <c r="A2465" i="2"/>
  <c r="E2464" i="2"/>
  <c r="D2464" i="2"/>
  <c r="C2464" i="2"/>
  <c r="B2464" i="2"/>
  <c r="A2464" i="2"/>
  <c r="E2463" i="2"/>
  <c r="D2463" i="2"/>
  <c r="C2463" i="2"/>
  <c r="B2463" i="2"/>
  <c r="A2463" i="2"/>
  <c r="E2462" i="2"/>
  <c r="D2462" i="2"/>
  <c r="D2477" i="2"/>
  <c r="C2462" i="2"/>
  <c r="C2477" i="2"/>
  <c r="B2462" i="2"/>
  <c r="B2477" i="2"/>
  <c r="A2462" i="2"/>
  <c r="W2461" i="2"/>
  <c r="V2461" i="2"/>
  <c r="U2461" i="2"/>
  <c r="T2461" i="2"/>
  <c r="S2461" i="2"/>
  <c r="R2461" i="2"/>
  <c r="Q2461" i="2"/>
  <c r="P2461" i="2"/>
  <c r="O2461" i="2"/>
  <c r="N2461" i="2"/>
  <c r="M2461" i="2"/>
  <c r="L2461" i="2"/>
  <c r="K2461" i="2"/>
  <c r="J2461" i="2"/>
  <c r="I2461" i="2"/>
  <c r="H2461" i="2"/>
  <c r="G2461" i="2"/>
  <c r="F2461" i="2"/>
  <c r="E2461" i="2"/>
  <c r="D2461" i="2"/>
  <c r="C2461" i="2"/>
  <c r="B2461" i="2"/>
  <c r="V2460" i="2"/>
  <c r="T2460" i="2"/>
  <c r="R2460" i="2"/>
  <c r="P2460" i="2"/>
  <c r="N2460" i="2"/>
  <c r="L2460" i="2"/>
  <c r="J2460" i="2"/>
  <c r="H2460" i="2"/>
  <c r="F2460" i="2"/>
  <c r="D2460" i="2"/>
  <c r="B2460" i="2"/>
  <c r="A2460" i="2"/>
  <c r="T2459" i="2"/>
  <c r="A2459" i="2"/>
  <c r="A2458" i="2"/>
  <c r="A2457" i="2"/>
  <c r="E2454" i="2"/>
  <c r="R2453" i="2"/>
  <c r="N2453" i="2"/>
  <c r="J2453" i="2"/>
  <c r="E2453" i="2"/>
  <c r="A2453" i="2"/>
  <c r="A2452" i="2"/>
  <c r="J2450" i="2"/>
  <c r="A2450" i="2"/>
  <c r="A2447" i="2"/>
  <c r="V2446" i="2"/>
  <c r="K2446" i="2"/>
  <c r="I2446" i="2"/>
  <c r="A2446" i="2"/>
  <c r="K2445" i="2"/>
  <c r="I2445" i="2"/>
  <c r="A2445" i="2"/>
  <c r="E2444" i="2"/>
  <c r="D2444" i="2"/>
  <c r="C2444" i="2"/>
  <c r="B2444" i="2"/>
  <c r="A2444" i="2"/>
  <c r="E2443" i="2"/>
  <c r="D2443" i="2"/>
  <c r="C2443" i="2"/>
  <c r="B2443" i="2"/>
  <c r="A2443" i="2"/>
  <c r="A2441" i="2"/>
  <c r="W2440" i="2"/>
  <c r="V2440" i="2"/>
  <c r="U2440" i="2"/>
  <c r="T2440" i="2"/>
  <c r="S2440" i="2"/>
  <c r="R2440" i="2"/>
  <c r="Q2440" i="2"/>
  <c r="P2440" i="2"/>
  <c r="O2440" i="2"/>
  <c r="N2440" i="2"/>
  <c r="M2440" i="2"/>
  <c r="L2440" i="2"/>
  <c r="K2440" i="2"/>
  <c r="J2440" i="2"/>
  <c r="I2440" i="2"/>
  <c r="H2440" i="2"/>
  <c r="G2440" i="2"/>
  <c r="F2440" i="2"/>
  <c r="A2440" i="2"/>
  <c r="E2439" i="2"/>
  <c r="D2439" i="2"/>
  <c r="C2439" i="2"/>
  <c r="B2439" i="2"/>
  <c r="A2439" i="2"/>
  <c r="E2438" i="2"/>
  <c r="D2438" i="2"/>
  <c r="C2438" i="2"/>
  <c r="B2438" i="2"/>
  <c r="A2438" i="2"/>
  <c r="E2437" i="2"/>
  <c r="D2437" i="2"/>
  <c r="C2437" i="2"/>
  <c r="B2437" i="2"/>
  <c r="A2437" i="2"/>
  <c r="E2436" i="2"/>
  <c r="D2436" i="2"/>
  <c r="C2436" i="2"/>
  <c r="B2436" i="2"/>
  <c r="A2436" i="2"/>
  <c r="E2435" i="2"/>
  <c r="D2435" i="2"/>
  <c r="C2435" i="2"/>
  <c r="B2435" i="2"/>
  <c r="A2435" i="2"/>
  <c r="E2434" i="2"/>
  <c r="D2434" i="2"/>
  <c r="C2434" i="2"/>
  <c r="B2434" i="2"/>
  <c r="A2434" i="2"/>
  <c r="E2433" i="2"/>
  <c r="D2433" i="2"/>
  <c r="C2433" i="2"/>
  <c r="B2433" i="2"/>
  <c r="A2433" i="2"/>
  <c r="E2432" i="2"/>
  <c r="D2432" i="2"/>
  <c r="C2432" i="2"/>
  <c r="B2432" i="2"/>
  <c r="A2432" i="2"/>
  <c r="E2431" i="2"/>
  <c r="D2431" i="2"/>
  <c r="C2431" i="2"/>
  <c r="B2431" i="2"/>
  <c r="A2431" i="2"/>
  <c r="E2430" i="2"/>
  <c r="D2430" i="2"/>
  <c r="C2430" i="2"/>
  <c r="B2430" i="2"/>
  <c r="A2430" i="2"/>
  <c r="E2429" i="2"/>
  <c r="D2429" i="2"/>
  <c r="C2429" i="2"/>
  <c r="B2429" i="2"/>
  <c r="A2429" i="2"/>
  <c r="E2428" i="2"/>
  <c r="E2440" i="2"/>
  <c r="D2428" i="2"/>
  <c r="C2428" i="2"/>
  <c r="B2428" i="2"/>
  <c r="A2428" i="2"/>
  <c r="E2427" i="2"/>
  <c r="D2427" i="2"/>
  <c r="C2427" i="2"/>
  <c r="B2427" i="2"/>
  <c r="B2440" i="2"/>
  <c r="A2427" i="2"/>
  <c r="E2426" i="2"/>
  <c r="D2426" i="2"/>
  <c r="C2426" i="2"/>
  <c r="B2426" i="2"/>
  <c r="A2426" i="2"/>
  <c r="E2425" i="2"/>
  <c r="D2425" i="2"/>
  <c r="D2440" i="2"/>
  <c r="C2425" i="2"/>
  <c r="C2440" i="2"/>
  <c r="B2425" i="2"/>
  <c r="A2425" i="2"/>
  <c r="W2424" i="2"/>
  <c r="V2424" i="2"/>
  <c r="U2424" i="2"/>
  <c r="T2424" i="2"/>
  <c r="S2424" i="2"/>
  <c r="R2424" i="2"/>
  <c r="Q2424" i="2"/>
  <c r="P2424" i="2"/>
  <c r="O2424" i="2"/>
  <c r="N2424" i="2"/>
  <c r="M2424" i="2"/>
  <c r="L2424" i="2"/>
  <c r="K2424" i="2"/>
  <c r="J2424" i="2"/>
  <c r="I2424" i="2"/>
  <c r="H2424" i="2"/>
  <c r="G2424" i="2"/>
  <c r="F2424" i="2"/>
  <c r="E2424" i="2"/>
  <c r="D2424" i="2"/>
  <c r="C2424" i="2"/>
  <c r="B2424" i="2"/>
  <c r="V2423" i="2"/>
  <c r="T2423" i="2"/>
  <c r="R2423" i="2"/>
  <c r="P2423" i="2"/>
  <c r="N2423" i="2"/>
  <c r="L2423" i="2"/>
  <c r="J2423" i="2"/>
  <c r="H2423" i="2"/>
  <c r="F2423" i="2"/>
  <c r="D2423" i="2"/>
  <c r="B2423" i="2"/>
  <c r="A2423" i="2"/>
  <c r="T2422" i="2"/>
  <c r="A2422" i="2"/>
  <c r="A2421" i="2"/>
  <c r="A2420" i="2"/>
  <c r="E2417" i="2"/>
  <c r="R2416" i="2"/>
  <c r="N2416" i="2"/>
  <c r="J2416" i="2"/>
  <c r="E2416" i="2"/>
  <c r="A2416" i="2"/>
  <c r="A2415" i="2"/>
  <c r="J2413" i="2"/>
  <c r="A2413" i="2"/>
  <c r="A2410" i="2"/>
  <c r="V2409" i="2"/>
  <c r="K2409" i="2"/>
  <c r="I2409" i="2"/>
  <c r="A2409" i="2"/>
  <c r="K2408" i="2"/>
  <c r="I2408" i="2"/>
  <c r="A2408" i="2"/>
  <c r="E2407" i="2"/>
  <c r="D2407" i="2"/>
  <c r="C2407" i="2"/>
  <c r="B2407" i="2"/>
  <c r="A2407" i="2"/>
  <c r="E2406" i="2"/>
  <c r="D2406" i="2"/>
  <c r="C2406" i="2"/>
  <c r="B2406" i="2"/>
  <c r="A2406" i="2"/>
  <c r="A2404" i="2"/>
  <c r="W2403" i="2"/>
  <c r="V2403" i="2"/>
  <c r="U2403" i="2"/>
  <c r="T2403" i="2"/>
  <c r="S2403" i="2"/>
  <c r="R2403" i="2"/>
  <c r="Q2403" i="2"/>
  <c r="P2403" i="2"/>
  <c r="O2403" i="2"/>
  <c r="N2403" i="2"/>
  <c r="M2403" i="2"/>
  <c r="L2403" i="2"/>
  <c r="K2403" i="2"/>
  <c r="J2403" i="2"/>
  <c r="I2403" i="2"/>
  <c r="H2403" i="2"/>
  <c r="G2403" i="2"/>
  <c r="F2403" i="2"/>
  <c r="A2403" i="2"/>
  <c r="E2402" i="2"/>
  <c r="D2402" i="2"/>
  <c r="C2402" i="2"/>
  <c r="B2402" i="2"/>
  <c r="A2402" i="2"/>
  <c r="E2401" i="2"/>
  <c r="D2401" i="2"/>
  <c r="C2401" i="2"/>
  <c r="B2401" i="2"/>
  <c r="A2401" i="2"/>
  <c r="E2400" i="2"/>
  <c r="D2400" i="2"/>
  <c r="C2400" i="2"/>
  <c r="B2400" i="2"/>
  <c r="A2400" i="2"/>
  <c r="E2399" i="2"/>
  <c r="D2399" i="2"/>
  <c r="C2399" i="2"/>
  <c r="B2399" i="2"/>
  <c r="A2399" i="2"/>
  <c r="E2398" i="2"/>
  <c r="D2398" i="2"/>
  <c r="C2398" i="2"/>
  <c r="B2398" i="2"/>
  <c r="A2398" i="2"/>
  <c r="E2397" i="2"/>
  <c r="D2397" i="2"/>
  <c r="C2397" i="2"/>
  <c r="B2397" i="2"/>
  <c r="A2397" i="2"/>
  <c r="E2396" i="2"/>
  <c r="D2396" i="2"/>
  <c r="C2396" i="2"/>
  <c r="B2396" i="2"/>
  <c r="A2396" i="2"/>
  <c r="E2395" i="2"/>
  <c r="D2395" i="2"/>
  <c r="C2395" i="2"/>
  <c r="B2395" i="2"/>
  <c r="A2395" i="2"/>
  <c r="E2394" i="2"/>
  <c r="D2394" i="2"/>
  <c r="C2394" i="2"/>
  <c r="B2394" i="2"/>
  <c r="A2394" i="2"/>
  <c r="E2393" i="2"/>
  <c r="D2393" i="2"/>
  <c r="C2393" i="2"/>
  <c r="B2393" i="2"/>
  <c r="A2393" i="2"/>
  <c r="E2392" i="2"/>
  <c r="D2392" i="2"/>
  <c r="C2392" i="2"/>
  <c r="B2392" i="2"/>
  <c r="A2392" i="2"/>
  <c r="E2391" i="2"/>
  <c r="E2403" i="2"/>
  <c r="D2391" i="2"/>
  <c r="C2391" i="2"/>
  <c r="B2391" i="2"/>
  <c r="A2391" i="2"/>
  <c r="E2390" i="2"/>
  <c r="D2390" i="2"/>
  <c r="C2390" i="2"/>
  <c r="B2390" i="2"/>
  <c r="A2390" i="2"/>
  <c r="E2389" i="2"/>
  <c r="D2389" i="2"/>
  <c r="C2389" i="2"/>
  <c r="B2389" i="2"/>
  <c r="A2389" i="2"/>
  <c r="E2388" i="2"/>
  <c r="D2388" i="2"/>
  <c r="D2403" i="2"/>
  <c r="C2388" i="2"/>
  <c r="C2403" i="2"/>
  <c r="B2388" i="2"/>
  <c r="B2403" i="2"/>
  <c r="A2388" i="2"/>
  <c r="W2387" i="2"/>
  <c r="V2387" i="2"/>
  <c r="U2387" i="2"/>
  <c r="T2387" i="2"/>
  <c r="S2387" i="2"/>
  <c r="R2387" i="2"/>
  <c r="Q2387" i="2"/>
  <c r="P2387" i="2"/>
  <c r="O2387" i="2"/>
  <c r="N2387" i="2"/>
  <c r="M2387" i="2"/>
  <c r="L2387" i="2"/>
  <c r="K2387" i="2"/>
  <c r="J2387" i="2"/>
  <c r="I2387" i="2"/>
  <c r="H2387" i="2"/>
  <c r="G2387" i="2"/>
  <c r="F2387" i="2"/>
  <c r="E2387" i="2"/>
  <c r="D2387" i="2"/>
  <c r="C2387" i="2"/>
  <c r="B2387" i="2"/>
  <c r="V2386" i="2"/>
  <c r="T2386" i="2"/>
  <c r="R2386" i="2"/>
  <c r="P2386" i="2"/>
  <c r="N2386" i="2"/>
  <c r="L2386" i="2"/>
  <c r="J2386" i="2"/>
  <c r="H2386" i="2"/>
  <c r="F2386" i="2"/>
  <c r="D2386" i="2"/>
  <c r="B2386" i="2"/>
  <c r="A2386" i="2"/>
  <c r="T2385" i="2"/>
  <c r="A2385" i="2"/>
  <c r="A2384" i="2"/>
  <c r="A2383" i="2"/>
  <c r="E2380" i="2"/>
  <c r="R2379" i="2"/>
  <c r="N2379" i="2"/>
  <c r="J2379" i="2"/>
  <c r="E2379" i="2"/>
  <c r="A2379" i="2"/>
  <c r="A2378" i="2"/>
  <c r="J2376" i="2"/>
  <c r="A2376" i="2"/>
  <c r="A2373" i="2"/>
  <c r="V2372" i="2"/>
  <c r="K2372" i="2"/>
  <c r="I2372" i="2"/>
  <c r="A2372" i="2"/>
  <c r="K2371" i="2"/>
  <c r="I2371" i="2"/>
  <c r="A2371" i="2"/>
  <c r="E2370" i="2"/>
  <c r="D2370" i="2"/>
  <c r="C2370" i="2"/>
  <c r="B2370" i="2"/>
  <c r="A2370" i="2"/>
  <c r="E2369" i="2"/>
  <c r="D2369" i="2"/>
  <c r="C2369" i="2"/>
  <c r="B2369" i="2"/>
  <c r="A2369" i="2"/>
  <c r="A2367" i="2"/>
  <c r="W2366" i="2"/>
  <c r="V2366" i="2"/>
  <c r="U2366" i="2"/>
  <c r="T2366" i="2"/>
  <c r="S2366" i="2"/>
  <c r="R2366" i="2"/>
  <c r="Q2366" i="2"/>
  <c r="P2366" i="2"/>
  <c r="O2366" i="2"/>
  <c r="N2366" i="2"/>
  <c r="M2366" i="2"/>
  <c r="L2366" i="2"/>
  <c r="K2366" i="2"/>
  <c r="J2366" i="2"/>
  <c r="I2366" i="2"/>
  <c r="H2366" i="2"/>
  <c r="G2366" i="2"/>
  <c r="F2366" i="2"/>
  <c r="A2366" i="2"/>
  <c r="E2365" i="2"/>
  <c r="D2365" i="2"/>
  <c r="C2365" i="2"/>
  <c r="B2365" i="2"/>
  <c r="A2365" i="2"/>
  <c r="E2364" i="2"/>
  <c r="D2364" i="2"/>
  <c r="C2364" i="2"/>
  <c r="B2364" i="2"/>
  <c r="A2364" i="2"/>
  <c r="E2363" i="2"/>
  <c r="D2363" i="2"/>
  <c r="C2363" i="2"/>
  <c r="B2363" i="2"/>
  <c r="A2363" i="2"/>
  <c r="E2362" i="2"/>
  <c r="D2362" i="2"/>
  <c r="C2362" i="2"/>
  <c r="B2362" i="2"/>
  <c r="A2362" i="2"/>
  <c r="E2361" i="2"/>
  <c r="D2361" i="2"/>
  <c r="C2361" i="2"/>
  <c r="B2361" i="2"/>
  <c r="A2361" i="2"/>
  <c r="E2360" i="2"/>
  <c r="D2360" i="2"/>
  <c r="C2360" i="2"/>
  <c r="B2360" i="2"/>
  <c r="A2360" i="2"/>
  <c r="E2359" i="2"/>
  <c r="D2359" i="2"/>
  <c r="C2359" i="2"/>
  <c r="B2359" i="2"/>
  <c r="A2359" i="2"/>
  <c r="E2358" i="2"/>
  <c r="D2358" i="2"/>
  <c r="C2358" i="2"/>
  <c r="B2358" i="2"/>
  <c r="A2358" i="2"/>
  <c r="E2357" i="2"/>
  <c r="D2357" i="2"/>
  <c r="C2357" i="2"/>
  <c r="B2357" i="2"/>
  <c r="A2357" i="2"/>
  <c r="E2356" i="2"/>
  <c r="D2356" i="2"/>
  <c r="C2356" i="2"/>
  <c r="B2356" i="2"/>
  <c r="A2356" i="2"/>
  <c r="E2355" i="2"/>
  <c r="D2355" i="2"/>
  <c r="C2355" i="2"/>
  <c r="B2355" i="2"/>
  <c r="A2355" i="2"/>
  <c r="E2354" i="2"/>
  <c r="E2366" i="2"/>
  <c r="D2354" i="2"/>
  <c r="C2354" i="2"/>
  <c r="B2354" i="2"/>
  <c r="A2354" i="2"/>
  <c r="E2353" i="2"/>
  <c r="D2353" i="2"/>
  <c r="C2353" i="2"/>
  <c r="B2353" i="2"/>
  <c r="A2353" i="2"/>
  <c r="E2352" i="2"/>
  <c r="D2352" i="2"/>
  <c r="C2352" i="2"/>
  <c r="B2352" i="2"/>
  <c r="A2352" i="2"/>
  <c r="E2351" i="2"/>
  <c r="D2351" i="2"/>
  <c r="D2366" i="2"/>
  <c r="C2351" i="2"/>
  <c r="C2366" i="2"/>
  <c r="B2351" i="2"/>
  <c r="B2366" i="2"/>
  <c r="A2351" i="2"/>
  <c r="W2350" i="2"/>
  <c r="V2350" i="2"/>
  <c r="U2350" i="2"/>
  <c r="T2350" i="2"/>
  <c r="S2350" i="2"/>
  <c r="R2350" i="2"/>
  <c r="Q2350" i="2"/>
  <c r="P2350" i="2"/>
  <c r="O2350" i="2"/>
  <c r="N2350" i="2"/>
  <c r="M2350" i="2"/>
  <c r="L2350" i="2"/>
  <c r="K2350" i="2"/>
  <c r="J2350" i="2"/>
  <c r="I2350" i="2"/>
  <c r="H2350" i="2"/>
  <c r="G2350" i="2"/>
  <c r="F2350" i="2"/>
  <c r="E2350" i="2"/>
  <c r="D2350" i="2"/>
  <c r="C2350" i="2"/>
  <c r="B2350" i="2"/>
  <c r="V2349" i="2"/>
  <c r="T2349" i="2"/>
  <c r="R2349" i="2"/>
  <c r="P2349" i="2"/>
  <c r="N2349" i="2"/>
  <c r="L2349" i="2"/>
  <c r="J2349" i="2"/>
  <c r="H2349" i="2"/>
  <c r="F2349" i="2"/>
  <c r="D2349" i="2"/>
  <c r="B2349" i="2"/>
  <c r="A2349" i="2"/>
  <c r="T2348" i="2"/>
  <c r="A2348" i="2"/>
  <c r="A2347" i="2"/>
  <c r="A2346" i="2"/>
  <c r="E2343" i="2"/>
  <c r="R2342" i="2"/>
  <c r="N2342" i="2"/>
  <c r="J2342" i="2"/>
  <c r="E2342" i="2"/>
  <c r="A2342" i="2"/>
  <c r="A2341" i="2"/>
  <c r="J2339" i="2"/>
  <c r="A2339" i="2"/>
  <c r="A2336" i="2"/>
  <c r="V2335" i="2"/>
  <c r="K2335" i="2"/>
  <c r="I2335" i="2"/>
  <c r="A2335" i="2"/>
  <c r="K2334" i="2"/>
  <c r="I2334" i="2"/>
  <c r="A2334" i="2"/>
  <c r="E2333" i="2"/>
  <c r="D2333" i="2"/>
  <c r="C2333" i="2"/>
  <c r="B2333" i="2"/>
  <c r="A2333" i="2"/>
  <c r="E2332" i="2"/>
  <c r="D2332" i="2"/>
  <c r="C2332" i="2"/>
  <c r="B2332" i="2"/>
  <c r="A2332" i="2"/>
  <c r="A2330" i="2"/>
  <c r="W2329" i="2"/>
  <c r="V2329" i="2"/>
  <c r="U2329" i="2"/>
  <c r="T2329" i="2"/>
  <c r="S2329" i="2"/>
  <c r="R2329" i="2"/>
  <c r="Q2329" i="2"/>
  <c r="P2329" i="2"/>
  <c r="O2329" i="2"/>
  <c r="N2329" i="2"/>
  <c r="M2329" i="2"/>
  <c r="L2329" i="2"/>
  <c r="K2329" i="2"/>
  <c r="J2329" i="2"/>
  <c r="I2329" i="2"/>
  <c r="H2329" i="2"/>
  <c r="G2329" i="2"/>
  <c r="F2329" i="2"/>
  <c r="A2329" i="2"/>
  <c r="E2328" i="2"/>
  <c r="D2328" i="2"/>
  <c r="C2328" i="2"/>
  <c r="B2328" i="2"/>
  <c r="A2328" i="2"/>
  <c r="E2327" i="2"/>
  <c r="D2327" i="2"/>
  <c r="C2327" i="2"/>
  <c r="B2327" i="2"/>
  <c r="A2327" i="2"/>
  <c r="E2326" i="2"/>
  <c r="D2326" i="2"/>
  <c r="C2326" i="2"/>
  <c r="B2326" i="2"/>
  <c r="A2326" i="2"/>
  <c r="E2325" i="2"/>
  <c r="D2325" i="2"/>
  <c r="C2325" i="2"/>
  <c r="B2325" i="2"/>
  <c r="A2325" i="2"/>
  <c r="E2324" i="2"/>
  <c r="D2324" i="2"/>
  <c r="C2324" i="2"/>
  <c r="B2324" i="2"/>
  <c r="A2324" i="2"/>
  <c r="E2323" i="2"/>
  <c r="D2323" i="2"/>
  <c r="C2323" i="2"/>
  <c r="B2323" i="2"/>
  <c r="A2323" i="2"/>
  <c r="E2322" i="2"/>
  <c r="D2322" i="2"/>
  <c r="C2322" i="2"/>
  <c r="B2322" i="2"/>
  <c r="A2322" i="2"/>
  <c r="E2321" i="2"/>
  <c r="D2321" i="2"/>
  <c r="C2321" i="2"/>
  <c r="B2321" i="2"/>
  <c r="A2321" i="2"/>
  <c r="E2320" i="2"/>
  <c r="D2320" i="2"/>
  <c r="C2320" i="2"/>
  <c r="B2320" i="2"/>
  <c r="A2320" i="2"/>
  <c r="E2319" i="2"/>
  <c r="D2319" i="2"/>
  <c r="C2319" i="2"/>
  <c r="B2319" i="2"/>
  <c r="A2319" i="2"/>
  <c r="E2318" i="2"/>
  <c r="D2318" i="2"/>
  <c r="C2318" i="2"/>
  <c r="B2318" i="2"/>
  <c r="A2318" i="2"/>
  <c r="E2317" i="2"/>
  <c r="E2329" i="2"/>
  <c r="D2317" i="2"/>
  <c r="C2317" i="2"/>
  <c r="B2317" i="2"/>
  <c r="A2317" i="2"/>
  <c r="E2316" i="2"/>
  <c r="D2316" i="2"/>
  <c r="C2316" i="2"/>
  <c r="B2316" i="2"/>
  <c r="A2316" i="2"/>
  <c r="E2315" i="2"/>
  <c r="D2315" i="2"/>
  <c r="C2315" i="2"/>
  <c r="B2315" i="2"/>
  <c r="A2315" i="2"/>
  <c r="E2314" i="2"/>
  <c r="D2314" i="2"/>
  <c r="D2329" i="2"/>
  <c r="C2314" i="2"/>
  <c r="C2329" i="2"/>
  <c r="B2314" i="2"/>
  <c r="B2329" i="2"/>
  <c r="A2314" i="2"/>
  <c r="W2313" i="2"/>
  <c r="V2313" i="2"/>
  <c r="U2313" i="2"/>
  <c r="T2313" i="2"/>
  <c r="S2313" i="2"/>
  <c r="R2313" i="2"/>
  <c r="Q2313" i="2"/>
  <c r="P2313" i="2"/>
  <c r="O2313" i="2"/>
  <c r="N2313" i="2"/>
  <c r="M2313" i="2"/>
  <c r="L2313" i="2"/>
  <c r="K2313" i="2"/>
  <c r="J2313" i="2"/>
  <c r="I2313" i="2"/>
  <c r="H2313" i="2"/>
  <c r="G2313" i="2"/>
  <c r="F2313" i="2"/>
  <c r="E2313" i="2"/>
  <c r="D2313" i="2"/>
  <c r="C2313" i="2"/>
  <c r="B2313" i="2"/>
  <c r="V2312" i="2"/>
  <c r="T2312" i="2"/>
  <c r="R2312" i="2"/>
  <c r="P2312" i="2"/>
  <c r="N2312" i="2"/>
  <c r="L2312" i="2"/>
  <c r="J2312" i="2"/>
  <c r="H2312" i="2"/>
  <c r="F2312" i="2"/>
  <c r="D2312" i="2"/>
  <c r="B2312" i="2"/>
  <c r="A2312" i="2"/>
  <c r="T2311" i="2"/>
  <c r="A2311" i="2"/>
  <c r="A2310" i="2"/>
  <c r="A2309" i="2"/>
  <c r="E2306" i="2"/>
  <c r="R2305" i="2"/>
  <c r="N2305" i="2"/>
  <c r="J2305" i="2"/>
  <c r="E2305" i="2"/>
  <c r="A2305" i="2"/>
  <c r="A2304" i="2"/>
  <c r="J2302" i="2"/>
  <c r="A2302" i="2"/>
  <c r="A2299" i="2"/>
  <c r="V2298" i="2"/>
  <c r="K2298" i="2"/>
  <c r="I2298" i="2"/>
  <c r="A2298" i="2"/>
  <c r="K2297" i="2"/>
  <c r="I2297" i="2"/>
  <c r="A2297" i="2"/>
  <c r="E2296" i="2"/>
  <c r="D2296" i="2"/>
  <c r="C2296" i="2"/>
  <c r="B2296" i="2"/>
  <c r="A2296" i="2"/>
  <c r="E2295" i="2"/>
  <c r="D2295" i="2"/>
  <c r="C2295" i="2"/>
  <c r="B2295" i="2"/>
  <c r="A2295" i="2"/>
  <c r="A2293" i="2"/>
  <c r="W2292" i="2"/>
  <c r="V2292" i="2"/>
  <c r="U2292" i="2"/>
  <c r="T2292" i="2"/>
  <c r="S2292" i="2"/>
  <c r="R2292" i="2"/>
  <c r="Q2292" i="2"/>
  <c r="P2292" i="2"/>
  <c r="O2292" i="2"/>
  <c r="N2292" i="2"/>
  <c r="M2292" i="2"/>
  <c r="L2292" i="2"/>
  <c r="K2292" i="2"/>
  <c r="J2292" i="2"/>
  <c r="I2292" i="2"/>
  <c r="H2292" i="2"/>
  <c r="G2292" i="2"/>
  <c r="F2292" i="2"/>
  <c r="A2292" i="2"/>
  <c r="E2291" i="2"/>
  <c r="D2291" i="2"/>
  <c r="C2291" i="2"/>
  <c r="B2291" i="2"/>
  <c r="A2291" i="2"/>
  <c r="E2290" i="2"/>
  <c r="D2290" i="2"/>
  <c r="C2290" i="2"/>
  <c r="B2290" i="2"/>
  <c r="A2290" i="2"/>
  <c r="E2289" i="2"/>
  <c r="D2289" i="2"/>
  <c r="C2289" i="2"/>
  <c r="B2289" i="2"/>
  <c r="A2289" i="2"/>
  <c r="E2288" i="2"/>
  <c r="D2288" i="2"/>
  <c r="C2288" i="2"/>
  <c r="B2288" i="2"/>
  <c r="A2288" i="2"/>
  <c r="E2287" i="2"/>
  <c r="D2287" i="2"/>
  <c r="C2287" i="2"/>
  <c r="B2287" i="2"/>
  <c r="A2287" i="2"/>
  <c r="E2286" i="2"/>
  <c r="D2286" i="2"/>
  <c r="C2286" i="2"/>
  <c r="B2286" i="2"/>
  <c r="A2286" i="2"/>
  <c r="E2285" i="2"/>
  <c r="D2285" i="2"/>
  <c r="C2285" i="2"/>
  <c r="B2285" i="2"/>
  <c r="A2285" i="2"/>
  <c r="E2284" i="2"/>
  <c r="D2284" i="2"/>
  <c r="C2284" i="2"/>
  <c r="B2284" i="2"/>
  <c r="A2284" i="2"/>
  <c r="E2283" i="2"/>
  <c r="D2283" i="2"/>
  <c r="C2283" i="2"/>
  <c r="B2283" i="2"/>
  <c r="A2283" i="2"/>
  <c r="E2282" i="2"/>
  <c r="D2282" i="2"/>
  <c r="C2282" i="2"/>
  <c r="B2282" i="2"/>
  <c r="A2282" i="2"/>
  <c r="E2281" i="2"/>
  <c r="D2281" i="2"/>
  <c r="C2281" i="2"/>
  <c r="B2281" i="2"/>
  <c r="A2281" i="2"/>
  <c r="E2280" i="2"/>
  <c r="E2292" i="2"/>
  <c r="D2280" i="2"/>
  <c r="C2280" i="2"/>
  <c r="B2280" i="2"/>
  <c r="A2280" i="2"/>
  <c r="E2279" i="2"/>
  <c r="D2279" i="2"/>
  <c r="C2279" i="2"/>
  <c r="B2279" i="2"/>
  <c r="A2279" i="2"/>
  <c r="E2278" i="2"/>
  <c r="D2278" i="2"/>
  <c r="C2278" i="2"/>
  <c r="B2278" i="2"/>
  <c r="A2278" i="2"/>
  <c r="E2277" i="2"/>
  <c r="D2277" i="2"/>
  <c r="D2292" i="2"/>
  <c r="C2277" i="2"/>
  <c r="C2292" i="2"/>
  <c r="B2277" i="2"/>
  <c r="B2292" i="2"/>
  <c r="A2277" i="2"/>
  <c r="W2276" i="2"/>
  <c r="V2276" i="2"/>
  <c r="U2276" i="2"/>
  <c r="T2276" i="2"/>
  <c r="S2276" i="2"/>
  <c r="R2276" i="2"/>
  <c r="Q2276" i="2"/>
  <c r="P2276" i="2"/>
  <c r="O2276" i="2"/>
  <c r="N2276" i="2"/>
  <c r="M2276" i="2"/>
  <c r="L2276" i="2"/>
  <c r="K2276" i="2"/>
  <c r="J2276" i="2"/>
  <c r="I2276" i="2"/>
  <c r="H2276" i="2"/>
  <c r="G2276" i="2"/>
  <c r="F2276" i="2"/>
  <c r="E2276" i="2"/>
  <c r="D2276" i="2"/>
  <c r="C2276" i="2"/>
  <c r="B2276" i="2"/>
  <c r="V2275" i="2"/>
  <c r="T2275" i="2"/>
  <c r="R2275" i="2"/>
  <c r="P2275" i="2"/>
  <c r="N2275" i="2"/>
  <c r="L2275" i="2"/>
  <c r="J2275" i="2"/>
  <c r="H2275" i="2"/>
  <c r="F2275" i="2"/>
  <c r="D2275" i="2"/>
  <c r="B2275" i="2"/>
  <c r="A2275" i="2"/>
  <c r="T2274" i="2"/>
  <c r="A2274" i="2"/>
  <c r="A2273" i="2"/>
  <c r="A2272" i="2"/>
  <c r="E2269" i="2"/>
  <c r="R2268" i="2"/>
  <c r="N2268" i="2"/>
  <c r="J2268" i="2"/>
  <c r="E2268" i="2"/>
  <c r="A2268" i="2"/>
  <c r="A2267" i="2"/>
  <c r="J2265" i="2"/>
  <c r="A2265" i="2"/>
  <c r="A2262" i="2"/>
  <c r="V2261" i="2"/>
  <c r="K2261" i="2"/>
  <c r="I2261" i="2"/>
  <c r="A2261" i="2"/>
  <c r="K2260" i="2"/>
  <c r="I2260" i="2"/>
  <c r="A2260" i="2"/>
  <c r="E2259" i="2"/>
  <c r="D2259" i="2"/>
  <c r="C2259" i="2"/>
  <c r="B2259" i="2"/>
  <c r="A2259" i="2"/>
  <c r="E2258" i="2"/>
  <c r="D2258" i="2"/>
  <c r="C2258" i="2"/>
  <c r="B2258" i="2"/>
  <c r="A2258" i="2"/>
  <c r="A2256" i="2"/>
  <c r="W2255" i="2"/>
  <c r="V2255" i="2"/>
  <c r="U2255" i="2"/>
  <c r="T2255" i="2"/>
  <c r="S2255" i="2"/>
  <c r="R2255" i="2"/>
  <c r="Q2255" i="2"/>
  <c r="P2255" i="2"/>
  <c r="O2255" i="2"/>
  <c r="N2255" i="2"/>
  <c r="M2255" i="2"/>
  <c r="L2255" i="2"/>
  <c r="K2255" i="2"/>
  <c r="J2255" i="2"/>
  <c r="I2255" i="2"/>
  <c r="H2255" i="2"/>
  <c r="G2255" i="2"/>
  <c r="F2255" i="2"/>
  <c r="A2255" i="2"/>
  <c r="E2254" i="2"/>
  <c r="D2254" i="2"/>
  <c r="C2254" i="2"/>
  <c r="B2254" i="2"/>
  <c r="A2254" i="2"/>
  <c r="E2253" i="2"/>
  <c r="D2253" i="2"/>
  <c r="C2253" i="2"/>
  <c r="B2253" i="2"/>
  <c r="A2253" i="2"/>
  <c r="E2252" i="2"/>
  <c r="D2252" i="2"/>
  <c r="C2252" i="2"/>
  <c r="B2252" i="2"/>
  <c r="A2252" i="2"/>
  <c r="E2251" i="2"/>
  <c r="D2251" i="2"/>
  <c r="C2251" i="2"/>
  <c r="B2251" i="2"/>
  <c r="A2251" i="2"/>
  <c r="E2250" i="2"/>
  <c r="D2250" i="2"/>
  <c r="C2250" i="2"/>
  <c r="B2250" i="2"/>
  <c r="A2250" i="2"/>
  <c r="E2249" i="2"/>
  <c r="D2249" i="2"/>
  <c r="C2249" i="2"/>
  <c r="B2249" i="2"/>
  <c r="A2249" i="2"/>
  <c r="E2248" i="2"/>
  <c r="D2248" i="2"/>
  <c r="C2248" i="2"/>
  <c r="B2248" i="2"/>
  <c r="A2248" i="2"/>
  <c r="E2247" i="2"/>
  <c r="D2247" i="2"/>
  <c r="C2247" i="2"/>
  <c r="B2247" i="2"/>
  <c r="A2247" i="2"/>
  <c r="E2246" i="2"/>
  <c r="D2246" i="2"/>
  <c r="C2246" i="2"/>
  <c r="B2246" i="2"/>
  <c r="A2246" i="2"/>
  <c r="E2245" i="2"/>
  <c r="D2245" i="2"/>
  <c r="C2245" i="2"/>
  <c r="B2245" i="2"/>
  <c r="A2245" i="2"/>
  <c r="E2244" i="2"/>
  <c r="D2244" i="2"/>
  <c r="C2244" i="2"/>
  <c r="B2244" i="2"/>
  <c r="A2244" i="2"/>
  <c r="E2243" i="2"/>
  <c r="E2255" i="2"/>
  <c r="D2243" i="2"/>
  <c r="C2243" i="2"/>
  <c r="B2243" i="2"/>
  <c r="A2243" i="2"/>
  <c r="E2242" i="2"/>
  <c r="D2242" i="2"/>
  <c r="C2242" i="2"/>
  <c r="B2242" i="2"/>
  <c r="A2242" i="2"/>
  <c r="E2241" i="2"/>
  <c r="D2241" i="2"/>
  <c r="C2241" i="2"/>
  <c r="B2241" i="2"/>
  <c r="A2241" i="2"/>
  <c r="E2240" i="2"/>
  <c r="D2240" i="2"/>
  <c r="D2255" i="2"/>
  <c r="C2240" i="2"/>
  <c r="C2255" i="2"/>
  <c r="B2240" i="2"/>
  <c r="B2255" i="2"/>
  <c r="A2240" i="2"/>
  <c r="W2239" i="2"/>
  <c r="V2239" i="2"/>
  <c r="U2239" i="2"/>
  <c r="T2239" i="2"/>
  <c r="S2239" i="2"/>
  <c r="R2239" i="2"/>
  <c r="Q2239" i="2"/>
  <c r="P2239" i="2"/>
  <c r="O2239" i="2"/>
  <c r="N2239" i="2"/>
  <c r="M2239" i="2"/>
  <c r="L2239" i="2"/>
  <c r="K2239" i="2"/>
  <c r="J2239" i="2"/>
  <c r="I2239" i="2"/>
  <c r="H2239" i="2"/>
  <c r="G2239" i="2"/>
  <c r="F2239" i="2"/>
  <c r="E2239" i="2"/>
  <c r="D2239" i="2"/>
  <c r="C2239" i="2"/>
  <c r="B2239" i="2"/>
  <c r="V2238" i="2"/>
  <c r="T2238" i="2"/>
  <c r="R2238" i="2"/>
  <c r="P2238" i="2"/>
  <c r="N2238" i="2"/>
  <c r="L2238" i="2"/>
  <c r="J2238" i="2"/>
  <c r="H2238" i="2"/>
  <c r="F2238" i="2"/>
  <c r="D2238" i="2"/>
  <c r="B2238" i="2"/>
  <c r="A2238" i="2"/>
  <c r="T2237" i="2"/>
  <c r="A2237" i="2"/>
  <c r="A2236" i="2"/>
  <c r="A2235" i="2"/>
  <c r="E2232" i="2"/>
  <c r="R2231" i="2"/>
  <c r="N2231" i="2"/>
  <c r="J2231" i="2"/>
  <c r="E2231" i="2"/>
  <c r="A2231" i="2"/>
  <c r="A2230" i="2"/>
  <c r="J2228" i="2"/>
  <c r="A2228" i="2"/>
  <c r="A2225" i="2"/>
  <c r="V2224" i="2"/>
  <c r="K2224" i="2"/>
  <c r="I2224" i="2"/>
  <c r="A2224" i="2"/>
  <c r="K2223" i="2"/>
  <c r="I2223" i="2"/>
  <c r="A2223" i="2"/>
  <c r="E2222" i="2"/>
  <c r="D2222" i="2"/>
  <c r="C2222" i="2"/>
  <c r="B2222" i="2"/>
  <c r="A2222" i="2"/>
  <c r="E2221" i="2"/>
  <c r="D2221" i="2"/>
  <c r="C2221" i="2"/>
  <c r="B2221" i="2"/>
  <c r="A2221" i="2"/>
  <c r="A2219" i="2"/>
  <c r="W2218" i="2"/>
  <c r="V2218" i="2"/>
  <c r="U2218" i="2"/>
  <c r="T2218" i="2"/>
  <c r="S2218" i="2"/>
  <c r="R2218" i="2"/>
  <c r="Q2218" i="2"/>
  <c r="P2218" i="2"/>
  <c r="O2218" i="2"/>
  <c r="N2218" i="2"/>
  <c r="M2218" i="2"/>
  <c r="L2218" i="2"/>
  <c r="K2218" i="2"/>
  <c r="J2218" i="2"/>
  <c r="I2218" i="2"/>
  <c r="H2218" i="2"/>
  <c r="G2218" i="2"/>
  <c r="F2218" i="2"/>
  <c r="A2218" i="2"/>
  <c r="E2217" i="2"/>
  <c r="D2217" i="2"/>
  <c r="C2217" i="2"/>
  <c r="B2217" i="2"/>
  <c r="A2217" i="2"/>
  <c r="E2216" i="2"/>
  <c r="D2216" i="2"/>
  <c r="C2216" i="2"/>
  <c r="B2216" i="2"/>
  <c r="A2216" i="2"/>
  <c r="E2215" i="2"/>
  <c r="D2215" i="2"/>
  <c r="C2215" i="2"/>
  <c r="B2215" i="2"/>
  <c r="A2215" i="2"/>
  <c r="E2214" i="2"/>
  <c r="D2214" i="2"/>
  <c r="C2214" i="2"/>
  <c r="B2214" i="2"/>
  <c r="A2214" i="2"/>
  <c r="E2213" i="2"/>
  <c r="D2213" i="2"/>
  <c r="C2213" i="2"/>
  <c r="B2213" i="2"/>
  <c r="A2213" i="2"/>
  <c r="E2212" i="2"/>
  <c r="D2212" i="2"/>
  <c r="C2212" i="2"/>
  <c r="B2212" i="2"/>
  <c r="A2212" i="2"/>
  <c r="E2211" i="2"/>
  <c r="D2211" i="2"/>
  <c r="C2211" i="2"/>
  <c r="B2211" i="2"/>
  <c r="A2211" i="2"/>
  <c r="E2210" i="2"/>
  <c r="D2210" i="2"/>
  <c r="C2210" i="2"/>
  <c r="B2210" i="2"/>
  <c r="A2210" i="2"/>
  <c r="E2209" i="2"/>
  <c r="D2209" i="2"/>
  <c r="C2209" i="2"/>
  <c r="B2209" i="2"/>
  <c r="A2209" i="2"/>
  <c r="E2208" i="2"/>
  <c r="D2208" i="2"/>
  <c r="C2208" i="2"/>
  <c r="B2208" i="2"/>
  <c r="A2208" i="2"/>
  <c r="E2207" i="2"/>
  <c r="D2207" i="2"/>
  <c r="C2207" i="2"/>
  <c r="B2207" i="2"/>
  <c r="A2207" i="2"/>
  <c r="E2206" i="2"/>
  <c r="E2218" i="2"/>
  <c r="D2206" i="2"/>
  <c r="C2206" i="2"/>
  <c r="B2206" i="2"/>
  <c r="A2206" i="2"/>
  <c r="E2205" i="2"/>
  <c r="D2205" i="2"/>
  <c r="C2205" i="2"/>
  <c r="B2205" i="2"/>
  <c r="A2205" i="2"/>
  <c r="E2204" i="2"/>
  <c r="D2204" i="2"/>
  <c r="C2204" i="2"/>
  <c r="C2218" i="2"/>
  <c r="B2204" i="2"/>
  <c r="A2204" i="2"/>
  <c r="E2203" i="2"/>
  <c r="D2203" i="2"/>
  <c r="D2218" i="2"/>
  <c r="C2203" i="2"/>
  <c r="B2203" i="2"/>
  <c r="B2218" i="2"/>
  <c r="A2203" i="2"/>
  <c r="W2202" i="2"/>
  <c r="V2202" i="2"/>
  <c r="U2202" i="2"/>
  <c r="T2202" i="2"/>
  <c r="S2202" i="2"/>
  <c r="R2202" i="2"/>
  <c r="Q2202" i="2"/>
  <c r="P2202" i="2"/>
  <c r="O2202" i="2"/>
  <c r="N2202" i="2"/>
  <c r="M2202" i="2"/>
  <c r="L2202" i="2"/>
  <c r="K2202" i="2"/>
  <c r="J2202" i="2"/>
  <c r="I2202" i="2"/>
  <c r="H2202" i="2"/>
  <c r="G2202" i="2"/>
  <c r="F2202" i="2"/>
  <c r="E2202" i="2"/>
  <c r="D2202" i="2"/>
  <c r="C2202" i="2"/>
  <c r="B2202" i="2"/>
  <c r="V2201" i="2"/>
  <c r="T2201" i="2"/>
  <c r="R2201" i="2"/>
  <c r="P2201" i="2"/>
  <c r="N2201" i="2"/>
  <c r="L2201" i="2"/>
  <c r="J2201" i="2"/>
  <c r="H2201" i="2"/>
  <c r="F2201" i="2"/>
  <c r="D2201" i="2"/>
  <c r="B2201" i="2"/>
  <c r="A2201" i="2"/>
  <c r="T2200" i="2"/>
  <c r="A2200" i="2"/>
  <c r="A2199" i="2"/>
  <c r="A2198" i="2"/>
  <c r="E2195" i="2"/>
  <c r="R2194" i="2"/>
  <c r="N2194" i="2"/>
  <c r="J2194" i="2"/>
  <c r="E2194" i="2"/>
  <c r="A2194" i="2"/>
  <c r="A2193" i="2"/>
  <c r="J2191" i="2"/>
  <c r="A2191" i="2"/>
  <c r="A2188" i="2"/>
  <c r="V2187" i="2"/>
  <c r="K2187" i="2"/>
  <c r="I2187" i="2"/>
  <c r="A2187" i="2"/>
  <c r="K2186" i="2"/>
  <c r="I2186" i="2"/>
  <c r="A2186" i="2"/>
  <c r="E2185" i="2"/>
  <c r="D2185" i="2"/>
  <c r="C2185" i="2"/>
  <c r="B2185" i="2"/>
  <c r="A2185" i="2"/>
  <c r="E2184" i="2"/>
  <c r="D2184" i="2"/>
  <c r="C2184" i="2"/>
  <c r="B2184" i="2"/>
  <c r="A2184" i="2"/>
  <c r="A2182" i="2"/>
  <c r="W2181" i="2"/>
  <c r="V2181" i="2"/>
  <c r="U2181" i="2"/>
  <c r="T2181" i="2"/>
  <c r="S2181" i="2"/>
  <c r="R2181" i="2"/>
  <c r="Q2181" i="2"/>
  <c r="P2181" i="2"/>
  <c r="O2181" i="2"/>
  <c r="N2181" i="2"/>
  <c r="M2181" i="2"/>
  <c r="L2181" i="2"/>
  <c r="K2181" i="2"/>
  <c r="J2181" i="2"/>
  <c r="I2181" i="2"/>
  <c r="H2181" i="2"/>
  <c r="G2181" i="2"/>
  <c r="F2181" i="2"/>
  <c r="A2181" i="2"/>
  <c r="E2180" i="2"/>
  <c r="D2180" i="2"/>
  <c r="C2180" i="2"/>
  <c r="B2180" i="2"/>
  <c r="A2180" i="2"/>
  <c r="E2179" i="2"/>
  <c r="D2179" i="2"/>
  <c r="C2179" i="2"/>
  <c r="B2179" i="2"/>
  <c r="A2179" i="2"/>
  <c r="E2178" i="2"/>
  <c r="D2178" i="2"/>
  <c r="C2178" i="2"/>
  <c r="B2178" i="2"/>
  <c r="A2178" i="2"/>
  <c r="E2177" i="2"/>
  <c r="D2177" i="2"/>
  <c r="C2177" i="2"/>
  <c r="B2177" i="2"/>
  <c r="A2177" i="2"/>
  <c r="E2176" i="2"/>
  <c r="D2176" i="2"/>
  <c r="C2176" i="2"/>
  <c r="B2176" i="2"/>
  <c r="A2176" i="2"/>
  <c r="E2175" i="2"/>
  <c r="D2175" i="2"/>
  <c r="C2175" i="2"/>
  <c r="B2175" i="2"/>
  <c r="A2175" i="2"/>
  <c r="E2174" i="2"/>
  <c r="D2174" i="2"/>
  <c r="C2174" i="2"/>
  <c r="B2174" i="2"/>
  <c r="A2174" i="2"/>
  <c r="E2173" i="2"/>
  <c r="D2173" i="2"/>
  <c r="C2173" i="2"/>
  <c r="B2173" i="2"/>
  <c r="A2173" i="2"/>
  <c r="E2172" i="2"/>
  <c r="D2172" i="2"/>
  <c r="C2172" i="2"/>
  <c r="B2172" i="2"/>
  <c r="A2172" i="2"/>
  <c r="E2171" i="2"/>
  <c r="D2171" i="2"/>
  <c r="C2171" i="2"/>
  <c r="B2171" i="2"/>
  <c r="A2171" i="2"/>
  <c r="E2170" i="2"/>
  <c r="D2170" i="2"/>
  <c r="C2170" i="2"/>
  <c r="B2170" i="2"/>
  <c r="A2170" i="2"/>
  <c r="E2169" i="2"/>
  <c r="E2181" i="2"/>
  <c r="D2169" i="2"/>
  <c r="C2169" i="2"/>
  <c r="B2169" i="2"/>
  <c r="A2169" i="2"/>
  <c r="E2168" i="2"/>
  <c r="D2168" i="2"/>
  <c r="C2168" i="2"/>
  <c r="B2168" i="2"/>
  <c r="A2168" i="2"/>
  <c r="E2167" i="2"/>
  <c r="D2167" i="2"/>
  <c r="C2167" i="2"/>
  <c r="B2167" i="2"/>
  <c r="A2167" i="2"/>
  <c r="E2166" i="2"/>
  <c r="D2166" i="2"/>
  <c r="D2181" i="2"/>
  <c r="C2166" i="2"/>
  <c r="C2181" i="2"/>
  <c r="B2166" i="2"/>
  <c r="B2181" i="2"/>
  <c r="A2166" i="2"/>
  <c r="W2165" i="2"/>
  <c r="V2165" i="2"/>
  <c r="U2165" i="2"/>
  <c r="T2165" i="2"/>
  <c r="S2165" i="2"/>
  <c r="R2165" i="2"/>
  <c r="Q2165" i="2"/>
  <c r="P2165" i="2"/>
  <c r="O2165" i="2"/>
  <c r="N2165" i="2"/>
  <c r="M2165" i="2"/>
  <c r="L2165" i="2"/>
  <c r="K2165" i="2"/>
  <c r="J2165" i="2"/>
  <c r="I2165" i="2"/>
  <c r="H2165" i="2"/>
  <c r="G2165" i="2"/>
  <c r="F2165" i="2"/>
  <c r="E2165" i="2"/>
  <c r="D2165" i="2"/>
  <c r="C2165" i="2"/>
  <c r="B2165" i="2"/>
  <c r="V2164" i="2"/>
  <c r="T2164" i="2"/>
  <c r="R2164" i="2"/>
  <c r="P2164" i="2"/>
  <c r="N2164" i="2"/>
  <c r="L2164" i="2"/>
  <c r="J2164" i="2"/>
  <c r="H2164" i="2"/>
  <c r="F2164" i="2"/>
  <c r="D2164" i="2"/>
  <c r="B2164" i="2"/>
  <c r="A2164" i="2"/>
  <c r="T2163" i="2"/>
  <c r="A2163" i="2"/>
  <c r="A2162" i="2"/>
  <c r="A2161" i="2"/>
  <c r="E2158" i="2"/>
  <c r="R2157" i="2"/>
  <c r="N2157" i="2"/>
  <c r="J2157" i="2"/>
  <c r="E2157" i="2"/>
  <c r="A2157" i="2"/>
  <c r="A2156" i="2"/>
  <c r="J2154" i="2"/>
  <c r="A2154" i="2"/>
  <c r="A2151" i="2"/>
  <c r="V2150" i="2"/>
  <c r="K2150" i="2"/>
  <c r="I2150" i="2"/>
  <c r="A2150" i="2"/>
  <c r="K2149" i="2"/>
  <c r="I2149" i="2"/>
  <c r="A2149" i="2"/>
  <c r="E2148" i="2"/>
  <c r="D2148" i="2"/>
  <c r="C2148" i="2"/>
  <c r="B2148" i="2"/>
  <c r="A2148" i="2"/>
  <c r="E2147" i="2"/>
  <c r="D2147" i="2"/>
  <c r="C2147" i="2"/>
  <c r="B2147" i="2"/>
  <c r="A2147" i="2"/>
  <c r="A2145" i="2"/>
  <c r="W2144" i="2"/>
  <c r="V2144" i="2"/>
  <c r="U2144" i="2"/>
  <c r="T2144" i="2"/>
  <c r="S2144" i="2"/>
  <c r="R2144" i="2"/>
  <c r="Q2144" i="2"/>
  <c r="P2144" i="2"/>
  <c r="O2144" i="2"/>
  <c r="N2144" i="2"/>
  <c r="M2144" i="2"/>
  <c r="L2144" i="2"/>
  <c r="K2144" i="2"/>
  <c r="J2144" i="2"/>
  <c r="I2144" i="2"/>
  <c r="H2144" i="2"/>
  <c r="G2144" i="2"/>
  <c r="F2144" i="2"/>
  <c r="A2144" i="2"/>
  <c r="E2143" i="2"/>
  <c r="D2143" i="2"/>
  <c r="C2143" i="2"/>
  <c r="B2143" i="2"/>
  <c r="A2143" i="2"/>
  <c r="E2142" i="2"/>
  <c r="D2142" i="2"/>
  <c r="C2142" i="2"/>
  <c r="B2142" i="2"/>
  <c r="A2142" i="2"/>
  <c r="E2141" i="2"/>
  <c r="D2141" i="2"/>
  <c r="C2141" i="2"/>
  <c r="B2141" i="2"/>
  <c r="A2141" i="2"/>
  <c r="E2140" i="2"/>
  <c r="D2140" i="2"/>
  <c r="C2140" i="2"/>
  <c r="B2140" i="2"/>
  <c r="A2140" i="2"/>
  <c r="E2139" i="2"/>
  <c r="D2139" i="2"/>
  <c r="C2139" i="2"/>
  <c r="B2139" i="2"/>
  <c r="A2139" i="2"/>
  <c r="E2138" i="2"/>
  <c r="D2138" i="2"/>
  <c r="C2138" i="2"/>
  <c r="B2138" i="2"/>
  <c r="A2138" i="2"/>
  <c r="E2137" i="2"/>
  <c r="D2137" i="2"/>
  <c r="C2137" i="2"/>
  <c r="B2137" i="2"/>
  <c r="A2137" i="2"/>
  <c r="E2136" i="2"/>
  <c r="D2136" i="2"/>
  <c r="C2136" i="2"/>
  <c r="B2136" i="2"/>
  <c r="A2136" i="2"/>
  <c r="E2135" i="2"/>
  <c r="D2135" i="2"/>
  <c r="C2135" i="2"/>
  <c r="B2135" i="2"/>
  <c r="A2135" i="2"/>
  <c r="E2134" i="2"/>
  <c r="D2134" i="2"/>
  <c r="C2134" i="2"/>
  <c r="B2134" i="2"/>
  <c r="A2134" i="2"/>
  <c r="E2133" i="2"/>
  <c r="D2133" i="2"/>
  <c r="C2133" i="2"/>
  <c r="B2133" i="2"/>
  <c r="A2133" i="2"/>
  <c r="E2132" i="2"/>
  <c r="E2144" i="2"/>
  <c r="D2132" i="2"/>
  <c r="C2132" i="2"/>
  <c r="B2132" i="2"/>
  <c r="A2132" i="2"/>
  <c r="E2131" i="2"/>
  <c r="D2131" i="2"/>
  <c r="C2131" i="2"/>
  <c r="B2131" i="2"/>
  <c r="A2131" i="2"/>
  <c r="E2130" i="2"/>
  <c r="D2130" i="2"/>
  <c r="C2130" i="2"/>
  <c r="B2130" i="2"/>
  <c r="A2130" i="2"/>
  <c r="E2129" i="2"/>
  <c r="D2129" i="2"/>
  <c r="D2144" i="2"/>
  <c r="C2129" i="2"/>
  <c r="C2144" i="2"/>
  <c r="B2129" i="2"/>
  <c r="B2144" i="2"/>
  <c r="A2129" i="2"/>
  <c r="W2128" i="2"/>
  <c r="V2128" i="2"/>
  <c r="U2128" i="2"/>
  <c r="T2128" i="2"/>
  <c r="S2128" i="2"/>
  <c r="R2128" i="2"/>
  <c r="Q2128" i="2"/>
  <c r="P2128" i="2"/>
  <c r="O2128" i="2"/>
  <c r="N2128" i="2"/>
  <c r="M2128" i="2"/>
  <c r="L2128" i="2"/>
  <c r="K2128" i="2"/>
  <c r="J2128" i="2"/>
  <c r="I2128" i="2"/>
  <c r="H2128" i="2"/>
  <c r="G2128" i="2"/>
  <c r="F2128" i="2"/>
  <c r="E2128" i="2"/>
  <c r="D2128" i="2"/>
  <c r="C2128" i="2"/>
  <c r="B2128" i="2"/>
  <c r="V2127" i="2"/>
  <c r="T2127" i="2"/>
  <c r="R2127" i="2"/>
  <c r="P2127" i="2"/>
  <c r="N2127" i="2"/>
  <c r="L2127" i="2"/>
  <c r="J2127" i="2"/>
  <c r="H2127" i="2"/>
  <c r="F2127" i="2"/>
  <c r="D2127" i="2"/>
  <c r="B2127" i="2"/>
  <c r="A2127" i="2"/>
  <c r="T2126" i="2"/>
  <c r="A2126" i="2"/>
  <c r="A2125" i="2"/>
  <c r="A2124" i="2"/>
  <c r="E2121" i="2"/>
  <c r="R2120" i="2"/>
  <c r="N2120" i="2"/>
  <c r="J2120" i="2"/>
  <c r="E2120" i="2"/>
  <c r="A2120" i="2"/>
  <c r="A2119" i="2"/>
  <c r="J2117" i="2"/>
  <c r="A2117" i="2"/>
  <c r="A2114" i="2"/>
  <c r="V2113" i="2"/>
  <c r="K2113" i="2"/>
  <c r="I2113" i="2"/>
  <c r="A2113" i="2"/>
  <c r="K2112" i="2"/>
  <c r="I2112" i="2"/>
  <c r="A2112" i="2"/>
  <c r="E2111" i="2"/>
  <c r="D2111" i="2"/>
  <c r="C2111" i="2"/>
  <c r="B2111" i="2"/>
  <c r="A2111" i="2"/>
  <c r="E2110" i="2"/>
  <c r="D2110" i="2"/>
  <c r="C2110" i="2"/>
  <c r="B2110" i="2"/>
  <c r="A2110" i="2"/>
  <c r="A2108" i="2"/>
  <c r="W2107" i="2"/>
  <c r="V2107" i="2"/>
  <c r="U2107" i="2"/>
  <c r="T2107" i="2"/>
  <c r="S2107" i="2"/>
  <c r="R2107" i="2"/>
  <c r="Q2107" i="2"/>
  <c r="P2107" i="2"/>
  <c r="O2107" i="2"/>
  <c r="N2107" i="2"/>
  <c r="M2107" i="2"/>
  <c r="L2107" i="2"/>
  <c r="K2107" i="2"/>
  <c r="J2107" i="2"/>
  <c r="I2107" i="2"/>
  <c r="H2107" i="2"/>
  <c r="G2107" i="2"/>
  <c r="F2107" i="2"/>
  <c r="A2107" i="2"/>
  <c r="E2106" i="2"/>
  <c r="D2106" i="2"/>
  <c r="C2106" i="2"/>
  <c r="B2106" i="2"/>
  <c r="A2106" i="2"/>
  <c r="E2105" i="2"/>
  <c r="D2105" i="2"/>
  <c r="C2105" i="2"/>
  <c r="B2105" i="2"/>
  <c r="A2105" i="2"/>
  <c r="E2104" i="2"/>
  <c r="D2104" i="2"/>
  <c r="C2104" i="2"/>
  <c r="B2104" i="2"/>
  <c r="A2104" i="2"/>
  <c r="E2103" i="2"/>
  <c r="D2103" i="2"/>
  <c r="C2103" i="2"/>
  <c r="B2103" i="2"/>
  <c r="A2103" i="2"/>
  <c r="E2102" i="2"/>
  <c r="D2102" i="2"/>
  <c r="C2102" i="2"/>
  <c r="B2102" i="2"/>
  <c r="A2102" i="2"/>
  <c r="E2101" i="2"/>
  <c r="D2101" i="2"/>
  <c r="C2101" i="2"/>
  <c r="B2101" i="2"/>
  <c r="A2101" i="2"/>
  <c r="E2100" i="2"/>
  <c r="D2100" i="2"/>
  <c r="C2100" i="2"/>
  <c r="B2100" i="2"/>
  <c r="A2100" i="2"/>
  <c r="E2099" i="2"/>
  <c r="D2099" i="2"/>
  <c r="C2099" i="2"/>
  <c r="B2099" i="2"/>
  <c r="A2099" i="2"/>
  <c r="E2098" i="2"/>
  <c r="D2098" i="2"/>
  <c r="C2098" i="2"/>
  <c r="B2098" i="2"/>
  <c r="A2098" i="2"/>
  <c r="E2097" i="2"/>
  <c r="D2097" i="2"/>
  <c r="C2097" i="2"/>
  <c r="B2097" i="2"/>
  <c r="A2097" i="2"/>
  <c r="E2096" i="2"/>
  <c r="D2096" i="2"/>
  <c r="C2096" i="2"/>
  <c r="B2096" i="2"/>
  <c r="A2096" i="2"/>
  <c r="E2095" i="2"/>
  <c r="E2107" i="2"/>
  <c r="D2095" i="2"/>
  <c r="C2095" i="2"/>
  <c r="B2095" i="2"/>
  <c r="A2095" i="2"/>
  <c r="E2094" i="2"/>
  <c r="D2094" i="2"/>
  <c r="C2094" i="2"/>
  <c r="B2094" i="2"/>
  <c r="A2094" i="2"/>
  <c r="E2093" i="2"/>
  <c r="D2093" i="2"/>
  <c r="C2093" i="2"/>
  <c r="B2093" i="2"/>
  <c r="A2093" i="2"/>
  <c r="E2092" i="2"/>
  <c r="D2092" i="2"/>
  <c r="D2107" i="2"/>
  <c r="C2092" i="2"/>
  <c r="C2107" i="2"/>
  <c r="B2092" i="2"/>
  <c r="B2107" i="2"/>
  <c r="A2092" i="2"/>
  <c r="W2091" i="2"/>
  <c r="V2091" i="2"/>
  <c r="U2091" i="2"/>
  <c r="T2091" i="2"/>
  <c r="S2091" i="2"/>
  <c r="R2091" i="2"/>
  <c r="Q2091" i="2"/>
  <c r="P2091" i="2"/>
  <c r="O2091" i="2"/>
  <c r="N2091" i="2"/>
  <c r="M2091" i="2"/>
  <c r="L2091" i="2"/>
  <c r="K2091" i="2"/>
  <c r="J2091" i="2"/>
  <c r="I2091" i="2"/>
  <c r="H2091" i="2"/>
  <c r="G2091" i="2"/>
  <c r="F2091" i="2"/>
  <c r="E2091" i="2"/>
  <c r="D2091" i="2"/>
  <c r="C2091" i="2"/>
  <c r="B2091" i="2"/>
  <c r="V2090" i="2"/>
  <c r="T2090" i="2"/>
  <c r="R2090" i="2"/>
  <c r="P2090" i="2"/>
  <c r="N2090" i="2"/>
  <c r="L2090" i="2"/>
  <c r="J2090" i="2"/>
  <c r="H2090" i="2"/>
  <c r="F2090" i="2"/>
  <c r="D2090" i="2"/>
  <c r="B2090" i="2"/>
  <c r="A2090" i="2"/>
  <c r="T2089" i="2"/>
  <c r="A2089" i="2"/>
  <c r="A2088" i="2"/>
  <c r="A2087" i="2"/>
  <c r="E2084" i="2"/>
  <c r="R2083" i="2"/>
  <c r="N2083" i="2"/>
  <c r="J2083" i="2"/>
  <c r="E2083" i="2"/>
  <c r="A2083" i="2"/>
  <c r="A2082" i="2"/>
  <c r="J2080" i="2"/>
  <c r="A2080" i="2"/>
  <c r="A2077" i="2"/>
  <c r="V2076" i="2"/>
  <c r="K2076" i="2"/>
  <c r="I2076" i="2"/>
  <c r="A2076" i="2"/>
  <c r="K2075" i="2"/>
  <c r="I2075" i="2"/>
  <c r="A2075" i="2"/>
  <c r="E2074" i="2"/>
  <c r="D2074" i="2"/>
  <c r="C2074" i="2"/>
  <c r="B2074" i="2"/>
  <c r="A2074" i="2"/>
  <c r="E2073" i="2"/>
  <c r="D2073" i="2"/>
  <c r="C2073" i="2"/>
  <c r="B2073" i="2"/>
  <c r="A2073" i="2"/>
  <c r="A2071" i="2"/>
  <c r="W2070" i="2"/>
  <c r="V2070" i="2"/>
  <c r="U2070" i="2"/>
  <c r="T2070" i="2"/>
  <c r="S2070" i="2"/>
  <c r="R2070" i="2"/>
  <c r="Q2070" i="2"/>
  <c r="P2070" i="2"/>
  <c r="O2070" i="2"/>
  <c r="N2070" i="2"/>
  <c r="M2070" i="2"/>
  <c r="L2070" i="2"/>
  <c r="K2070" i="2"/>
  <c r="J2070" i="2"/>
  <c r="I2070" i="2"/>
  <c r="H2070" i="2"/>
  <c r="G2070" i="2"/>
  <c r="F2070" i="2"/>
  <c r="A2070" i="2"/>
  <c r="E2069" i="2"/>
  <c r="D2069" i="2"/>
  <c r="C2069" i="2"/>
  <c r="B2069" i="2"/>
  <c r="A2069" i="2"/>
  <c r="E2068" i="2"/>
  <c r="D2068" i="2"/>
  <c r="C2068" i="2"/>
  <c r="B2068" i="2"/>
  <c r="A2068" i="2"/>
  <c r="E2067" i="2"/>
  <c r="D2067" i="2"/>
  <c r="C2067" i="2"/>
  <c r="B2067" i="2"/>
  <c r="A2067" i="2"/>
  <c r="E2066" i="2"/>
  <c r="D2066" i="2"/>
  <c r="C2066" i="2"/>
  <c r="B2066" i="2"/>
  <c r="A2066" i="2"/>
  <c r="E2065" i="2"/>
  <c r="D2065" i="2"/>
  <c r="C2065" i="2"/>
  <c r="B2065" i="2"/>
  <c r="A2065" i="2"/>
  <c r="E2064" i="2"/>
  <c r="D2064" i="2"/>
  <c r="C2064" i="2"/>
  <c r="B2064" i="2"/>
  <c r="A2064" i="2"/>
  <c r="E2063" i="2"/>
  <c r="D2063" i="2"/>
  <c r="C2063" i="2"/>
  <c r="B2063" i="2"/>
  <c r="A2063" i="2"/>
  <c r="E2062" i="2"/>
  <c r="D2062" i="2"/>
  <c r="C2062" i="2"/>
  <c r="B2062" i="2"/>
  <c r="A2062" i="2"/>
  <c r="E2061" i="2"/>
  <c r="D2061" i="2"/>
  <c r="C2061" i="2"/>
  <c r="B2061" i="2"/>
  <c r="A2061" i="2"/>
  <c r="E2060" i="2"/>
  <c r="D2060" i="2"/>
  <c r="C2060" i="2"/>
  <c r="B2060" i="2"/>
  <c r="A2060" i="2"/>
  <c r="E2059" i="2"/>
  <c r="D2059" i="2"/>
  <c r="C2059" i="2"/>
  <c r="B2059" i="2"/>
  <c r="A2059" i="2"/>
  <c r="E2058" i="2"/>
  <c r="E2070" i="2"/>
  <c r="D2058" i="2"/>
  <c r="C2058" i="2"/>
  <c r="B2058" i="2"/>
  <c r="A2058" i="2"/>
  <c r="E2057" i="2"/>
  <c r="D2057" i="2"/>
  <c r="C2057" i="2"/>
  <c r="B2057" i="2"/>
  <c r="A2057" i="2"/>
  <c r="E2056" i="2"/>
  <c r="D2056" i="2"/>
  <c r="C2056" i="2"/>
  <c r="B2056" i="2"/>
  <c r="A2056" i="2"/>
  <c r="E2055" i="2"/>
  <c r="D2055" i="2"/>
  <c r="D2070" i="2"/>
  <c r="C2055" i="2"/>
  <c r="C2070" i="2"/>
  <c r="B2055" i="2"/>
  <c r="B2070" i="2"/>
  <c r="A2055" i="2"/>
  <c r="W2054" i="2"/>
  <c r="V2054" i="2"/>
  <c r="U2054" i="2"/>
  <c r="T2054" i="2"/>
  <c r="S2054" i="2"/>
  <c r="R2054" i="2"/>
  <c r="Q2054" i="2"/>
  <c r="P2054" i="2"/>
  <c r="O2054" i="2"/>
  <c r="N2054" i="2"/>
  <c r="M2054" i="2"/>
  <c r="L2054" i="2"/>
  <c r="K2054" i="2"/>
  <c r="J2054" i="2"/>
  <c r="I2054" i="2"/>
  <c r="H2054" i="2"/>
  <c r="G2054" i="2"/>
  <c r="F2054" i="2"/>
  <c r="E2054" i="2"/>
  <c r="D2054" i="2"/>
  <c r="C2054" i="2"/>
  <c r="B2054" i="2"/>
  <c r="V2053" i="2"/>
  <c r="T2053" i="2"/>
  <c r="R2053" i="2"/>
  <c r="P2053" i="2"/>
  <c r="N2053" i="2"/>
  <c r="L2053" i="2"/>
  <c r="J2053" i="2"/>
  <c r="H2053" i="2"/>
  <c r="F2053" i="2"/>
  <c r="D2053" i="2"/>
  <c r="B2053" i="2"/>
  <c r="A2053" i="2"/>
  <c r="T2052" i="2"/>
  <c r="A2052" i="2"/>
  <c r="A2051" i="2"/>
  <c r="A2050" i="2"/>
  <c r="E2047" i="2"/>
  <c r="R2046" i="2"/>
  <c r="N2046" i="2"/>
  <c r="J2046" i="2"/>
  <c r="E2046" i="2"/>
  <c r="A2046" i="2"/>
  <c r="A2045" i="2"/>
  <c r="J2043" i="2"/>
  <c r="A2043" i="2"/>
  <c r="A2040" i="2"/>
  <c r="V2039" i="2"/>
  <c r="K2039" i="2"/>
  <c r="I2039" i="2"/>
  <c r="A2039" i="2"/>
  <c r="K2038" i="2"/>
  <c r="I2038" i="2"/>
  <c r="A2038" i="2"/>
  <c r="E2037" i="2"/>
  <c r="D2037" i="2"/>
  <c r="C2037" i="2"/>
  <c r="B2037" i="2"/>
  <c r="A2037" i="2"/>
  <c r="E2036" i="2"/>
  <c r="D2036" i="2"/>
  <c r="C2036" i="2"/>
  <c r="B2036" i="2"/>
  <c r="A2036" i="2"/>
  <c r="A2034" i="2"/>
  <c r="W2033" i="2"/>
  <c r="V2033" i="2"/>
  <c r="U2033" i="2"/>
  <c r="T2033" i="2"/>
  <c r="S2033" i="2"/>
  <c r="R2033" i="2"/>
  <c r="Q2033" i="2"/>
  <c r="P2033" i="2"/>
  <c r="O2033" i="2"/>
  <c r="N2033" i="2"/>
  <c r="M2033" i="2"/>
  <c r="L2033" i="2"/>
  <c r="K2033" i="2"/>
  <c r="J2033" i="2"/>
  <c r="I2033" i="2"/>
  <c r="H2033" i="2"/>
  <c r="G2033" i="2"/>
  <c r="F2033" i="2"/>
  <c r="A2033" i="2"/>
  <c r="E2032" i="2"/>
  <c r="D2032" i="2"/>
  <c r="C2032" i="2"/>
  <c r="B2032" i="2"/>
  <c r="A2032" i="2"/>
  <c r="E2031" i="2"/>
  <c r="D2031" i="2"/>
  <c r="C2031" i="2"/>
  <c r="B2031" i="2"/>
  <c r="A2031" i="2"/>
  <c r="E2030" i="2"/>
  <c r="D2030" i="2"/>
  <c r="C2030" i="2"/>
  <c r="B2030" i="2"/>
  <c r="A2030" i="2"/>
  <c r="E2029" i="2"/>
  <c r="D2029" i="2"/>
  <c r="C2029" i="2"/>
  <c r="B2029" i="2"/>
  <c r="A2029" i="2"/>
  <c r="E2028" i="2"/>
  <c r="D2028" i="2"/>
  <c r="C2028" i="2"/>
  <c r="B2028" i="2"/>
  <c r="A2028" i="2"/>
  <c r="E2027" i="2"/>
  <c r="D2027" i="2"/>
  <c r="C2027" i="2"/>
  <c r="B2027" i="2"/>
  <c r="A2027" i="2"/>
  <c r="E2026" i="2"/>
  <c r="D2026" i="2"/>
  <c r="C2026" i="2"/>
  <c r="B2026" i="2"/>
  <c r="A2026" i="2"/>
  <c r="E2025" i="2"/>
  <c r="D2025" i="2"/>
  <c r="C2025" i="2"/>
  <c r="B2025" i="2"/>
  <c r="A2025" i="2"/>
  <c r="E2024" i="2"/>
  <c r="D2024" i="2"/>
  <c r="C2024" i="2"/>
  <c r="B2024" i="2"/>
  <c r="A2024" i="2"/>
  <c r="E2023" i="2"/>
  <c r="D2023" i="2"/>
  <c r="C2023" i="2"/>
  <c r="B2023" i="2"/>
  <c r="A2023" i="2"/>
  <c r="A2022" i="2"/>
  <c r="E2021" i="2"/>
  <c r="E2033" i="2"/>
  <c r="D2021" i="2"/>
  <c r="C2021" i="2"/>
  <c r="B2021" i="2"/>
  <c r="A2021" i="2"/>
  <c r="E2020" i="2"/>
  <c r="D2020" i="2"/>
  <c r="C2020" i="2"/>
  <c r="B2020" i="2"/>
  <c r="A2020" i="2"/>
  <c r="E2019" i="2"/>
  <c r="D2019" i="2"/>
  <c r="C2019" i="2"/>
  <c r="B2019" i="2"/>
  <c r="A2019" i="2"/>
  <c r="E2018" i="2"/>
  <c r="D2018" i="2"/>
  <c r="D2033" i="2"/>
  <c r="C2018" i="2"/>
  <c r="C2033" i="2"/>
  <c r="B2018" i="2"/>
  <c r="B2033" i="2"/>
  <c r="A2018" i="2"/>
  <c r="W2017" i="2"/>
  <c r="V2017" i="2"/>
  <c r="U2017" i="2"/>
  <c r="T2017" i="2"/>
  <c r="S2017" i="2"/>
  <c r="R2017" i="2"/>
  <c r="Q2017" i="2"/>
  <c r="P2017" i="2"/>
  <c r="O2017" i="2"/>
  <c r="N2017" i="2"/>
  <c r="M2017" i="2"/>
  <c r="L2017" i="2"/>
  <c r="K2017" i="2"/>
  <c r="J2017" i="2"/>
  <c r="I2017" i="2"/>
  <c r="H2017" i="2"/>
  <c r="G2017" i="2"/>
  <c r="F2017" i="2"/>
  <c r="E2017" i="2"/>
  <c r="D2017" i="2"/>
  <c r="C2017" i="2"/>
  <c r="B2017" i="2"/>
  <c r="V2016" i="2"/>
  <c r="T2016" i="2"/>
  <c r="R2016" i="2"/>
  <c r="P2016" i="2"/>
  <c r="N2016" i="2"/>
  <c r="L2016" i="2"/>
  <c r="J2016" i="2"/>
  <c r="H2016" i="2"/>
  <c r="F2016" i="2"/>
  <c r="D2016" i="2"/>
  <c r="B2016" i="2"/>
  <c r="A2016" i="2"/>
  <c r="T2015" i="2"/>
  <c r="A2015" i="2"/>
  <c r="A2014" i="2"/>
  <c r="A2013" i="2"/>
  <c r="E2010" i="2"/>
  <c r="R2009" i="2"/>
  <c r="N2009" i="2"/>
  <c r="J2009" i="2"/>
  <c r="E2009" i="2"/>
  <c r="A2009" i="2"/>
  <c r="A2008" i="2"/>
  <c r="J2006" i="2"/>
  <c r="A2006" i="2"/>
  <c r="A2003" i="2"/>
  <c r="V2002" i="2"/>
  <c r="K2002" i="2"/>
  <c r="I2002" i="2"/>
  <c r="A2002" i="2"/>
  <c r="K2001" i="2"/>
  <c r="I2001" i="2"/>
  <c r="A2001" i="2"/>
  <c r="E2000" i="2"/>
  <c r="D2000" i="2"/>
  <c r="C2000" i="2"/>
  <c r="B2000" i="2"/>
  <c r="A2000" i="2"/>
  <c r="E1999" i="2"/>
  <c r="D1999" i="2"/>
  <c r="C1999" i="2"/>
  <c r="B1999" i="2"/>
  <c r="A1999" i="2"/>
  <c r="A1997" i="2"/>
  <c r="W1996" i="2"/>
  <c r="V1996" i="2"/>
  <c r="U1996" i="2"/>
  <c r="T1996" i="2"/>
  <c r="S1996" i="2"/>
  <c r="R1996" i="2"/>
  <c r="Q1996" i="2"/>
  <c r="P1996" i="2"/>
  <c r="O1996" i="2"/>
  <c r="N1996" i="2"/>
  <c r="M1996" i="2"/>
  <c r="L1996" i="2"/>
  <c r="K1996" i="2"/>
  <c r="J1996" i="2"/>
  <c r="I1996" i="2"/>
  <c r="H1996" i="2"/>
  <c r="G1996" i="2"/>
  <c r="F1996" i="2"/>
  <c r="A1996" i="2"/>
  <c r="E1995" i="2"/>
  <c r="D1995" i="2"/>
  <c r="C1995" i="2"/>
  <c r="B1995" i="2"/>
  <c r="A1995" i="2"/>
  <c r="E1994" i="2"/>
  <c r="D1994" i="2"/>
  <c r="C1994" i="2"/>
  <c r="B1994" i="2"/>
  <c r="A1994" i="2"/>
  <c r="E1993" i="2"/>
  <c r="D1993" i="2"/>
  <c r="C1993" i="2"/>
  <c r="B1993" i="2"/>
  <c r="A1993" i="2"/>
  <c r="E1992" i="2"/>
  <c r="D1992" i="2"/>
  <c r="C1992" i="2"/>
  <c r="B1992" i="2"/>
  <c r="A1992" i="2"/>
  <c r="E1991" i="2"/>
  <c r="D1991" i="2"/>
  <c r="C1991" i="2"/>
  <c r="B1991" i="2"/>
  <c r="A1991" i="2"/>
  <c r="E1990" i="2"/>
  <c r="D1990" i="2"/>
  <c r="C1990" i="2"/>
  <c r="B1990" i="2"/>
  <c r="A1990" i="2"/>
  <c r="E1989" i="2"/>
  <c r="D1989" i="2"/>
  <c r="C1989" i="2"/>
  <c r="B1989" i="2"/>
  <c r="A1989" i="2"/>
  <c r="E1988" i="2"/>
  <c r="D1988" i="2"/>
  <c r="C1988" i="2"/>
  <c r="B1988" i="2"/>
  <c r="A1988" i="2"/>
  <c r="E1987" i="2"/>
  <c r="D1987" i="2"/>
  <c r="C1987" i="2"/>
  <c r="B1987" i="2"/>
  <c r="A1987" i="2"/>
  <c r="E1986" i="2"/>
  <c r="D1986" i="2"/>
  <c r="C1986" i="2"/>
  <c r="B1986" i="2"/>
  <c r="A1986" i="2"/>
  <c r="E1985" i="2"/>
  <c r="D1985" i="2"/>
  <c r="C1985" i="2"/>
  <c r="B1985" i="2"/>
  <c r="A1985" i="2"/>
  <c r="E1984" i="2"/>
  <c r="E1996" i="2"/>
  <c r="D1984" i="2"/>
  <c r="C1984" i="2"/>
  <c r="B1984" i="2"/>
  <c r="A1984" i="2"/>
  <c r="E1983" i="2"/>
  <c r="D1983" i="2"/>
  <c r="C1983" i="2"/>
  <c r="B1983" i="2"/>
  <c r="A1983" i="2"/>
  <c r="E1982" i="2"/>
  <c r="D1982" i="2"/>
  <c r="C1982" i="2"/>
  <c r="B1982" i="2"/>
  <c r="A1982" i="2"/>
  <c r="E1981" i="2"/>
  <c r="D1981" i="2"/>
  <c r="D1996" i="2"/>
  <c r="C1981" i="2"/>
  <c r="C1996" i="2"/>
  <c r="B1981" i="2"/>
  <c r="B1996" i="2"/>
  <c r="A1981" i="2"/>
  <c r="W1980" i="2"/>
  <c r="V1980" i="2"/>
  <c r="U1980" i="2"/>
  <c r="T1980" i="2"/>
  <c r="S1980" i="2"/>
  <c r="R1980" i="2"/>
  <c r="Q1980" i="2"/>
  <c r="P1980" i="2"/>
  <c r="O1980" i="2"/>
  <c r="N1980" i="2"/>
  <c r="M1980" i="2"/>
  <c r="L1980" i="2"/>
  <c r="K1980" i="2"/>
  <c r="J1980" i="2"/>
  <c r="I1980" i="2"/>
  <c r="H1980" i="2"/>
  <c r="G1980" i="2"/>
  <c r="F1980" i="2"/>
  <c r="E1980" i="2"/>
  <c r="D1980" i="2"/>
  <c r="C1980" i="2"/>
  <c r="B1980" i="2"/>
  <c r="V1979" i="2"/>
  <c r="T1979" i="2"/>
  <c r="R1979" i="2"/>
  <c r="P1979" i="2"/>
  <c r="N1979" i="2"/>
  <c r="L1979" i="2"/>
  <c r="J1979" i="2"/>
  <c r="H1979" i="2"/>
  <c r="F1979" i="2"/>
  <c r="D1979" i="2"/>
  <c r="B1979" i="2"/>
  <c r="A1979" i="2"/>
  <c r="T1978" i="2"/>
  <c r="A1978" i="2"/>
  <c r="A1977" i="2"/>
  <c r="A1976" i="2"/>
  <c r="E1973" i="2"/>
  <c r="R1972" i="2"/>
  <c r="N1972" i="2"/>
  <c r="J1972" i="2"/>
  <c r="E1972" i="2"/>
  <c r="A1972" i="2"/>
  <c r="A1971" i="2"/>
  <c r="J1969" i="2"/>
  <c r="A1969" i="2"/>
  <c r="A1966" i="2"/>
  <c r="V1965" i="2"/>
  <c r="K1965" i="2"/>
  <c r="I1965" i="2"/>
  <c r="A1965" i="2"/>
  <c r="K1964" i="2"/>
  <c r="I1964" i="2"/>
  <c r="A1964" i="2"/>
  <c r="E1963" i="2"/>
  <c r="D1963" i="2"/>
  <c r="C1963" i="2"/>
  <c r="B1963" i="2"/>
  <c r="A1963" i="2"/>
  <c r="E1962" i="2"/>
  <c r="D1962" i="2"/>
  <c r="C1962" i="2"/>
  <c r="B1962" i="2"/>
  <c r="A1962" i="2"/>
  <c r="A1960" i="2"/>
  <c r="W1959" i="2"/>
  <c r="V1959" i="2"/>
  <c r="U1959" i="2"/>
  <c r="T1959" i="2"/>
  <c r="S1959" i="2"/>
  <c r="R1959" i="2"/>
  <c r="Q1959" i="2"/>
  <c r="P1959" i="2"/>
  <c r="O1959" i="2"/>
  <c r="N1959" i="2"/>
  <c r="M1959" i="2"/>
  <c r="L1959" i="2"/>
  <c r="K1959" i="2"/>
  <c r="J1959" i="2"/>
  <c r="I1959" i="2"/>
  <c r="H1959" i="2"/>
  <c r="G1959" i="2"/>
  <c r="F1959" i="2"/>
  <c r="A1959" i="2"/>
  <c r="E1958" i="2"/>
  <c r="D1958" i="2"/>
  <c r="C1958" i="2"/>
  <c r="B1958" i="2"/>
  <c r="A1958" i="2"/>
  <c r="E1957" i="2"/>
  <c r="D1957" i="2"/>
  <c r="C1957" i="2"/>
  <c r="B1957" i="2"/>
  <c r="A1957" i="2"/>
  <c r="E1956" i="2"/>
  <c r="D1956" i="2"/>
  <c r="C1956" i="2"/>
  <c r="B1956" i="2"/>
  <c r="A1956" i="2"/>
  <c r="E1955" i="2"/>
  <c r="D1955" i="2"/>
  <c r="C1955" i="2"/>
  <c r="B1955" i="2"/>
  <c r="A1955" i="2"/>
  <c r="E1954" i="2"/>
  <c r="D1954" i="2"/>
  <c r="C1954" i="2"/>
  <c r="B1954" i="2"/>
  <c r="A1954" i="2"/>
  <c r="E1953" i="2"/>
  <c r="D1953" i="2"/>
  <c r="C1953" i="2"/>
  <c r="B1953" i="2"/>
  <c r="A1953" i="2"/>
  <c r="E1952" i="2"/>
  <c r="D1952" i="2"/>
  <c r="C1952" i="2"/>
  <c r="B1952" i="2"/>
  <c r="A1952" i="2"/>
  <c r="E1951" i="2"/>
  <c r="D1951" i="2"/>
  <c r="C1951" i="2"/>
  <c r="B1951" i="2"/>
  <c r="A1951" i="2"/>
  <c r="E1950" i="2"/>
  <c r="D1950" i="2"/>
  <c r="C1950" i="2"/>
  <c r="B1950" i="2"/>
  <c r="A1950" i="2"/>
  <c r="E1949" i="2"/>
  <c r="D1949" i="2"/>
  <c r="C1949" i="2"/>
  <c r="B1949" i="2"/>
  <c r="A1949" i="2"/>
  <c r="E1948" i="2"/>
  <c r="D1948" i="2"/>
  <c r="C1948" i="2"/>
  <c r="B1948" i="2"/>
  <c r="A1948" i="2"/>
  <c r="E1947" i="2"/>
  <c r="E1959" i="2"/>
  <c r="D1947" i="2"/>
  <c r="C1947" i="2"/>
  <c r="B1947" i="2"/>
  <c r="A1947" i="2"/>
  <c r="E1946" i="2"/>
  <c r="D1946" i="2"/>
  <c r="C1946" i="2"/>
  <c r="B1946" i="2"/>
  <c r="A1946" i="2"/>
  <c r="E1945" i="2"/>
  <c r="D1945" i="2"/>
  <c r="C1945" i="2"/>
  <c r="C1959" i="2"/>
  <c r="B1945" i="2"/>
  <c r="A1945" i="2"/>
  <c r="E1944" i="2"/>
  <c r="D1944" i="2"/>
  <c r="D1959" i="2"/>
  <c r="C1944" i="2"/>
  <c r="B1944" i="2"/>
  <c r="B1959" i="2"/>
  <c r="A1944" i="2"/>
  <c r="W1943" i="2"/>
  <c r="V1943" i="2"/>
  <c r="U1943" i="2"/>
  <c r="T1943" i="2"/>
  <c r="S1943" i="2"/>
  <c r="R1943" i="2"/>
  <c r="Q1943" i="2"/>
  <c r="P1943" i="2"/>
  <c r="O1943" i="2"/>
  <c r="N1943" i="2"/>
  <c r="M1943" i="2"/>
  <c r="L1943" i="2"/>
  <c r="K1943" i="2"/>
  <c r="J1943" i="2"/>
  <c r="I1943" i="2"/>
  <c r="H1943" i="2"/>
  <c r="G1943" i="2"/>
  <c r="F1943" i="2"/>
  <c r="E1943" i="2"/>
  <c r="D1943" i="2"/>
  <c r="C1943" i="2"/>
  <c r="B1943" i="2"/>
  <c r="V1942" i="2"/>
  <c r="T1942" i="2"/>
  <c r="R1942" i="2"/>
  <c r="P1942" i="2"/>
  <c r="N1942" i="2"/>
  <c r="L1942" i="2"/>
  <c r="J1942" i="2"/>
  <c r="H1942" i="2"/>
  <c r="F1942" i="2"/>
  <c r="D1942" i="2"/>
  <c r="B1942" i="2"/>
  <c r="A1942" i="2"/>
  <c r="T1941" i="2"/>
  <c r="A1941" i="2"/>
  <c r="A1940" i="2"/>
  <c r="A1939" i="2"/>
  <c r="E1936" i="2"/>
  <c r="R1935" i="2"/>
  <c r="N1935" i="2"/>
  <c r="J1935" i="2"/>
  <c r="E1935" i="2"/>
  <c r="A1935" i="2"/>
  <c r="A1934" i="2"/>
  <c r="J1932" i="2"/>
  <c r="A1932" i="2"/>
  <c r="A1929" i="2"/>
  <c r="V1928" i="2"/>
  <c r="K1928" i="2"/>
  <c r="I1928" i="2"/>
  <c r="A1928" i="2"/>
  <c r="K1927" i="2"/>
  <c r="I1927" i="2"/>
  <c r="A1927" i="2"/>
  <c r="E1926" i="2"/>
  <c r="D1926" i="2"/>
  <c r="C1926" i="2"/>
  <c r="B1926" i="2"/>
  <c r="A1926" i="2"/>
  <c r="E1925" i="2"/>
  <c r="D1925" i="2"/>
  <c r="C1925" i="2"/>
  <c r="B1925" i="2"/>
  <c r="A1925" i="2"/>
  <c r="A1923" i="2"/>
  <c r="W1922" i="2"/>
  <c r="V1922" i="2"/>
  <c r="U1922" i="2"/>
  <c r="T1922" i="2"/>
  <c r="S1922" i="2"/>
  <c r="R1922" i="2"/>
  <c r="Q1922" i="2"/>
  <c r="P1922" i="2"/>
  <c r="O1922" i="2"/>
  <c r="N1922" i="2"/>
  <c r="M1922" i="2"/>
  <c r="L1922" i="2"/>
  <c r="K1922" i="2"/>
  <c r="J1922" i="2"/>
  <c r="I1922" i="2"/>
  <c r="H1922" i="2"/>
  <c r="G1922" i="2"/>
  <c r="F1922" i="2"/>
  <c r="A1922" i="2"/>
  <c r="E1921" i="2"/>
  <c r="D1921" i="2"/>
  <c r="C1921" i="2"/>
  <c r="B1921" i="2"/>
  <c r="A1921" i="2"/>
  <c r="E1920" i="2"/>
  <c r="D1920" i="2"/>
  <c r="C1920" i="2"/>
  <c r="B1920" i="2"/>
  <c r="A1920" i="2"/>
  <c r="E1919" i="2"/>
  <c r="D1919" i="2"/>
  <c r="C1919" i="2"/>
  <c r="B1919" i="2"/>
  <c r="A1919" i="2"/>
  <c r="E1918" i="2"/>
  <c r="D1918" i="2"/>
  <c r="C1918" i="2"/>
  <c r="B1918" i="2"/>
  <c r="A1918" i="2"/>
  <c r="E1917" i="2"/>
  <c r="D1917" i="2"/>
  <c r="C1917" i="2"/>
  <c r="B1917" i="2"/>
  <c r="A1917" i="2"/>
  <c r="E1916" i="2"/>
  <c r="D1916" i="2"/>
  <c r="C1916" i="2"/>
  <c r="B1916" i="2"/>
  <c r="A1916" i="2"/>
  <c r="E1915" i="2"/>
  <c r="D1915" i="2"/>
  <c r="C1915" i="2"/>
  <c r="B1915" i="2"/>
  <c r="A1915" i="2"/>
  <c r="E1914" i="2"/>
  <c r="D1914" i="2"/>
  <c r="C1914" i="2"/>
  <c r="B1914" i="2"/>
  <c r="A1914" i="2"/>
  <c r="E1913" i="2"/>
  <c r="D1913" i="2"/>
  <c r="C1913" i="2"/>
  <c r="B1913" i="2"/>
  <c r="A1913" i="2"/>
  <c r="E1912" i="2"/>
  <c r="D1912" i="2"/>
  <c r="C1912" i="2"/>
  <c r="B1912" i="2"/>
  <c r="A1912" i="2"/>
  <c r="E1911" i="2"/>
  <c r="D1911" i="2"/>
  <c r="C1911" i="2"/>
  <c r="B1911" i="2"/>
  <c r="A1911" i="2"/>
  <c r="E1910" i="2"/>
  <c r="E1922" i="2"/>
  <c r="D1910" i="2"/>
  <c r="C1910" i="2"/>
  <c r="B1910" i="2"/>
  <c r="A1910" i="2"/>
  <c r="E1909" i="2"/>
  <c r="D1909" i="2"/>
  <c r="C1909" i="2"/>
  <c r="B1909" i="2"/>
  <c r="A1909" i="2"/>
  <c r="E1908" i="2"/>
  <c r="D1908" i="2"/>
  <c r="C1908" i="2"/>
  <c r="B1908" i="2"/>
  <c r="A1908" i="2"/>
  <c r="E1907" i="2"/>
  <c r="D1907" i="2"/>
  <c r="D1922" i="2"/>
  <c r="C1907" i="2"/>
  <c r="C1922" i="2"/>
  <c r="B1907" i="2"/>
  <c r="B1922" i="2"/>
  <c r="A1907" i="2"/>
  <c r="W1906" i="2"/>
  <c r="V1906" i="2"/>
  <c r="U1906" i="2"/>
  <c r="T1906" i="2"/>
  <c r="S1906" i="2"/>
  <c r="R1906" i="2"/>
  <c r="Q1906" i="2"/>
  <c r="P1906" i="2"/>
  <c r="O1906" i="2"/>
  <c r="N1906" i="2"/>
  <c r="M1906" i="2"/>
  <c r="L1906" i="2"/>
  <c r="K1906" i="2"/>
  <c r="J1906" i="2"/>
  <c r="I1906" i="2"/>
  <c r="H1906" i="2"/>
  <c r="G1906" i="2"/>
  <c r="F1906" i="2"/>
  <c r="E1906" i="2"/>
  <c r="D1906" i="2"/>
  <c r="C1906" i="2"/>
  <c r="B1906" i="2"/>
  <c r="V1905" i="2"/>
  <c r="T1905" i="2"/>
  <c r="R1905" i="2"/>
  <c r="P1905" i="2"/>
  <c r="N1905" i="2"/>
  <c r="L1905" i="2"/>
  <c r="J1905" i="2"/>
  <c r="H1905" i="2"/>
  <c r="F1905" i="2"/>
  <c r="D1905" i="2"/>
  <c r="B1905" i="2"/>
  <c r="A1905" i="2"/>
  <c r="T1904" i="2"/>
  <c r="A1904" i="2"/>
  <c r="A1903" i="2"/>
  <c r="A1902" i="2"/>
  <c r="E1899" i="2"/>
  <c r="R1898" i="2"/>
  <c r="N1898" i="2"/>
  <c r="J1898" i="2"/>
  <c r="E1898" i="2"/>
  <c r="A1898" i="2"/>
  <c r="A1897" i="2"/>
  <c r="J1895" i="2"/>
  <c r="A1895" i="2"/>
  <c r="A1892" i="2"/>
  <c r="V1891" i="2"/>
  <c r="K1891" i="2"/>
  <c r="I1891" i="2"/>
  <c r="A1891" i="2"/>
  <c r="K1890" i="2"/>
  <c r="I1890" i="2"/>
  <c r="A1890" i="2"/>
  <c r="E1889" i="2"/>
  <c r="D1889" i="2"/>
  <c r="C1889" i="2"/>
  <c r="B1889" i="2"/>
  <c r="A1889" i="2"/>
  <c r="E1888" i="2"/>
  <c r="D1888" i="2"/>
  <c r="C1888" i="2"/>
  <c r="B1888" i="2"/>
  <c r="A1888" i="2"/>
  <c r="A1886" i="2"/>
  <c r="W1885" i="2"/>
  <c r="V1885" i="2"/>
  <c r="U1885" i="2"/>
  <c r="T1885" i="2"/>
  <c r="S1885" i="2"/>
  <c r="R1885" i="2"/>
  <c r="Q1885" i="2"/>
  <c r="P1885" i="2"/>
  <c r="O1885" i="2"/>
  <c r="N1885" i="2"/>
  <c r="M1885" i="2"/>
  <c r="L1885" i="2"/>
  <c r="K1885" i="2"/>
  <c r="J1885" i="2"/>
  <c r="I1885" i="2"/>
  <c r="H1885" i="2"/>
  <c r="G1885" i="2"/>
  <c r="F1885" i="2"/>
  <c r="A1885" i="2"/>
  <c r="E1884" i="2"/>
  <c r="D1884" i="2"/>
  <c r="C1884" i="2"/>
  <c r="B1884" i="2"/>
  <c r="A1884" i="2"/>
  <c r="E1883" i="2"/>
  <c r="D1883" i="2"/>
  <c r="C1883" i="2"/>
  <c r="B1883" i="2"/>
  <c r="A1883" i="2"/>
  <c r="E1882" i="2"/>
  <c r="D1882" i="2"/>
  <c r="C1882" i="2"/>
  <c r="B1882" i="2"/>
  <c r="A1882" i="2"/>
  <c r="E1881" i="2"/>
  <c r="D1881" i="2"/>
  <c r="C1881" i="2"/>
  <c r="B1881" i="2"/>
  <c r="A1881" i="2"/>
  <c r="E1880" i="2"/>
  <c r="D1880" i="2"/>
  <c r="C1880" i="2"/>
  <c r="B1880" i="2"/>
  <c r="A1880" i="2"/>
  <c r="E1879" i="2"/>
  <c r="D1879" i="2"/>
  <c r="C1879" i="2"/>
  <c r="B1879" i="2"/>
  <c r="A1879" i="2"/>
  <c r="E1878" i="2"/>
  <c r="D1878" i="2"/>
  <c r="C1878" i="2"/>
  <c r="B1878" i="2"/>
  <c r="A1878" i="2"/>
  <c r="E1877" i="2"/>
  <c r="D1877" i="2"/>
  <c r="C1877" i="2"/>
  <c r="B1877" i="2"/>
  <c r="A1877" i="2"/>
  <c r="E1876" i="2"/>
  <c r="D1876" i="2"/>
  <c r="C1876" i="2"/>
  <c r="B1876" i="2"/>
  <c r="A1876" i="2"/>
  <c r="E1875" i="2"/>
  <c r="D1875" i="2"/>
  <c r="C1875" i="2"/>
  <c r="B1875" i="2"/>
  <c r="A1875" i="2"/>
  <c r="E1874" i="2"/>
  <c r="D1874" i="2"/>
  <c r="C1874" i="2"/>
  <c r="B1874" i="2"/>
  <c r="A1874" i="2"/>
  <c r="E1873" i="2"/>
  <c r="E1885" i="2"/>
  <c r="D1873" i="2"/>
  <c r="C1873" i="2"/>
  <c r="B1873" i="2"/>
  <c r="A1873" i="2"/>
  <c r="E1872" i="2"/>
  <c r="D1872" i="2"/>
  <c r="C1872" i="2"/>
  <c r="B1872" i="2"/>
  <c r="A1872" i="2"/>
  <c r="E1871" i="2"/>
  <c r="D1871" i="2"/>
  <c r="C1871" i="2"/>
  <c r="B1871" i="2"/>
  <c r="A1871" i="2"/>
  <c r="E1870" i="2"/>
  <c r="D1870" i="2"/>
  <c r="D1885" i="2"/>
  <c r="C1870" i="2"/>
  <c r="C1885" i="2"/>
  <c r="B1870" i="2"/>
  <c r="B1885" i="2"/>
  <c r="A1870" i="2"/>
  <c r="W1869" i="2"/>
  <c r="V1869" i="2"/>
  <c r="U1869" i="2"/>
  <c r="T1869" i="2"/>
  <c r="S1869" i="2"/>
  <c r="R1869" i="2"/>
  <c r="Q1869" i="2"/>
  <c r="P1869" i="2"/>
  <c r="O1869" i="2"/>
  <c r="N1869" i="2"/>
  <c r="M1869" i="2"/>
  <c r="L1869" i="2"/>
  <c r="K1869" i="2"/>
  <c r="J1869" i="2"/>
  <c r="I1869" i="2"/>
  <c r="H1869" i="2"/>
  <c r="G1869" i="2"/>
  <c r="F1869" i="2"/>
  <c r="E1869" i="2"/>
  <c r="D1869" i="2"/>
  <c r="C1869" i="2"/>
  <c r="B1869" i="2"/>
  <c r="V1868" i="2"/>
  <c r="T1868" i="2"/>
  <c r="R1868" i="2"/>
  <c r="P1868" i="2"/>
  <c r="N1868" i="2"/>
  <c r="L1868" i="2"/>
  <c r="J1868" i="2"/>
  <c r="H1868" i="2"/>
  <c r="F1868" i="2"/>
  <c r="D1868" i="2"/>
  <c r="B1868" i="2"/>
  <c r="A1868" i="2"/>
  <c r="T1867" i="2"/>
  <c r="A1867" i="2"/>
  <c r="A1866" i="2"/>
  <c r="A1865" i="2"/>
  <c r="E1862" i="2"/>
  <c r="R1861" i="2"/>
  <c r="N1861" i="2"/>
  <c r="J1861" i="2"/>
  <c r="E1861" i="2"/>
  <c r="A1861" i="2"/>
  <c r="A1860" i="2"/>
  <c r="J1858" i="2"/>
  <c r="A1858" i="2"/>
  <c r="A1855" i="2"/>
  <c r="V1854" i="2"/>
  <c r="K1854" i="2"/>
  <c r="I1854" i="2"/>
  <c r="A1854" i="2"/>
  <c r="K1853" i="2"/>
  <c r="I1853" i="2"/>
  <c r="A1853" i="2"/>
  <c r="E1852" i="2"/>
  <c r="D1852" i="2"/>
  <c r="C1852" i="2"/>
  <c r="B1852" i="2"/>
  <c r="A1852" i="2"/>
  <c r="E1851" i="2"/>
  <c r="D1851" i="2"/>
  <c r="C1851" i="2"/>
  <c r="B1851" i="2"/>
  <c r="A1851" i="2"/>
  <c r="A1849" i="2"/>
  <c r="W1848" i="2"/>
  <c r="V1848" i="2"/>
  <c r="U1848" i="2"/>
  <c r="T1848" i="2"/>
  <c r="S1848" i="2"/>
  <c r="R1848" i="2"/>
  <c r="Q1848" i="2"/>
  <c r="P1848" i="2"/>
  <c r="O1848" i="2"/>
  <c r="N1848" i="2"/>
  <c r="M1848" i="2"/>
  <c r="L1848" i="2"/>
  <c r="K1848" i="2"/>
  <c r="J1848" i="2"/>
  <c r="I1848" i="2"/>
  <c r="H1848" i="2"/>
  <c r="G1848" i="2"/>
  <c r="F1848" i="2"/>
  <c r="A1848" i="2"/>
  <c r="E1847" i="2"/>
  <c r="D1847" i="2"/>
  <c r="C1847" i="2"/>
  <c r="B1847" i="2"/>
  <c r="A1847" i="2"/>
  <c r="E1846" i="2"/>
  <c r="D1846" i="2"/>
  <c r="C1846" i="2"/>
  <c r="B1846" i="2"/>
  <c r="A1846" i="2"/>
  <c r="E1845" i="2"/>
  <c r="D1845" i="2"/>
  <c r="C1845" i="2"/>
  <c r="B1845" i="2"/>
  <c r="A1845" i="2"/>
  <c r="E1844" i="2"/>
  <c r="D1844" i="2"/>
  <c r="C1844" i="2"/>
  <c r="B1844" i="2"/>
  <c r="A1844" i="2"/>
  <c r="E1843" i="2"/>
  <c r="D1843" i="2"/>
  <c r="C1843" i="2"/>
  <c r="B1843" i="2"/>
  <c r="A1843" i="2"/>
  <c r="E1842" i="2"/>
  <c r="D1842" i="2"/>
  <c r="C1842" i="2"/>
  <c r="B1842" i="2"/>
  <c r="A1842" i="2"/>
  <c r="E1841" i="2"/>
  <c r="D1841" i="2"/>
  <c r="C1841" i="2"/>
  <c r="B1841" i="2"/>
  <c r="A1841" i="2"/>
  <c r="E1840" i="2"/>
  <c r="D1840" i="2"/>
  <c r="C1840" i="2"/>
  <c r="B1840" i="2"/>
  <c r="A1840" i="2"/>
  <c r="E1839" i="2"/>
  <c r="D1839" i="2"/>
  <c r="C1839" i="2"/>
  <c r="B1839" i="2"/>
  <c r="A1839" i="2"/>
  <c r="E1838" i="2"/>
  <c r="D1838" i="2"/>
  <c r="C1838" i="2"/>
  <c r="B1838" i="2"/>
  <c r="A1838" i="2"/>
  <c r="E1837" i="2"/>
  <c r="D1837" i="2"/>
  <c r="C1837" i="2"/>
  <c r="B1837" i="2"/>
  <c r="A1837" i="2"/>
  <c r="E1836" i="2"/>
  <c r="E1848" i="2"/>
  <c r="D1836" i="2"/>
  <c r="C1836" i="2"/>
  <c r="B1836" i="2"/>
  <c r="A1836" i="2"/>
  <c r="E1835" i="2"/>
  <c r="D1835" i="2"/>
  <c r="C1835" i="2"/>
  <c r="B1835" i="2"/>
  <c r="A1835" i="2"/>
  <c r="E1834" i="2"/>
  <c r="D1834" i="2"/>
  <c r="C1834" i="2"/>
  <c r="B1834" i="2"/>
  <c r="A1834" i="2"/>
  <c r="E1833" i="2"/>
  <c r="D1833" i="2"/>
  <c r="D1848" i="2"/>
  <c r="C1833" i="2"/>
  <c r="C1848" i="2"/>
  <c r="B1833" i="2"/>
  <c r="B1848" i="2"/>
  <c r="A1833" i="2"/>
  <c r="W1832" i="2"/>
  <c r="V1832" i="2"/>
  <c r="U1832" i="2"/>
  <c r="T1832" i="2"/>
  <c r="S1832" i="2"/>
  <c r="R1832" i="2"/>
  <c r="Q1832" i="2"/>
  <c r="P1832" i="2"/>
  <c r="O1832" i="2"/>
  <c r="N1832" i="2"/>
  <c r="M1832" i="2"/>
  <c r="L1832" i="2"/>
  <c r="K1832" i="2"/>
  <c r="J1832" i="2"/>
  <c r="I1832" i="2"/>
  <c r="H1832" i="2"/>
  <c r="G1832" i="2"/>
  <c r="F1832" i="2"/>
  <c r="E1832" i="2"/>
  <c r="D1832" i="2"/>
  <c r="C1832" i="2"/>
  <c r="B1832" i="2"/>
  <c r="V1831" i="2"/>
  <c r="T1831" i="2"/>
  <c r="R1831" i="2"/>
  <c r="P1831" i="2"/>
  <c r="N1831" i="2"/>
  <c r="L1831" i="2"/>
  <c r="J1831" i="2"/>
  <c r="H1831" i="2"/>
  <c r="F1831" i="2"/>
  <c r="D1831" i="2"/>
  <c r="B1831" i="2"/>
  <c r="A1831" i="2"/>
  <c r="T1830" i="2"/>
  <c r="A1830" i="2"/>
  <c r="A1829" i="2"/>
  <c r="A1828" i="2"/>
  <c r="E1825" i="2"/>
  <c r="R1824" i="2"/>
  <c r="N1824" i="2"/>
  <c r="J1824" i="2"/>
  <c r="E1824" i="2"/>
  <c r="A1824" i="2"/>
  <c r="A1823" i="2"/>
  <c r="J1821" i="2"/>
  <c r="A1821" i="2"/>
  <c r="A1818" i="2"/>
  <c r="V1817" i="2"/>
  <c r="K1817" i="2"/>
  <c r="I1817" i="2"/>
  <c r="A1817" i="2"/>
  <c r="K1816" i="2"/>
  <c r="I1816" i="2"/>
  <c r="A1816" i="2"/>
  <c r="E1815" i="2"/>
  <c r="D1815" i="2"/>
  <c r="C1815" i="2"/>
  <c r="B1815" i="2"/>
  <c r="A1815" i="2"/>
  <c r="E1814" i="2"/>
  <c r="D1814" i="2"/>
  <c r="C1814" i="2"/>
  <c r="B1814" i="2"/>
  <c r="A1814" i="2"/>
  <c r="A1812" i="2"/>
  <c r="W1811" i="2"/>
  <c r="V1811" i="2"/>
  <c r="U1811" i="2"/>
  <c r="T1811" i="2"/>
  <c r="S1811" i="2"/>
  <c r="R1811" i="2"/>
  <c r="Q1811" i="2"/>
  <c r="P1811" i="2"/>
  <c r="O1811" i="2"/>
  <c r="N1811" i="2"/>
  <c r="M1811" i="2"/>
  <c r="L1811" i="2"/>
  <c r="K1811" i="2"/>
  <c r="J1811" i="2"/>
  <c r="I1811" i="2"/>
  <c r="H1811" i="2"/>
  <c r="G1811" i="2"/>
  <c r="F1811" i="2"/>
  <c r="A1811" i="2"/>
  <c r="E1810" i="2"/>
  <c r="D1810" i="2"/>
  <c r="C1810" i="2"/>
  <c r="B1810" i="2"/>
  <c r="A1810" i="2"/>
  <c r="E1809" i="2"/>
  <c r="D1809" i="2"/>
  <c r="C1809" i="2"/>
  <c r="B1809" i="2"/>
  <c r="A1809" i="2"/>
  <c r="E1808" i="2"/>
  <c r="D1808" i="2"/>
  <c r="C1808" i="2"/>
  <c r="B1808" i="2"/>
  <c r="A1808" i="2"/>
  <c r="E1807" i="2"/>
  <c r="D1807" i="2"/>
  <c r="C1807" i="2"/>
  <c r="B1807" i="2"/>
  <c r="A1807" i="2"/>
  <c r="E1806" i="2"/>
  <c r="D1806" i="2"/>
  <c r="C1806" i="2"/>
  <c r="B1806" i="2"/>
  <c r="A1806" i="2"/>
  <c r="E1805" i="2"/>
  <c r="D1805" i="2"/>
  <c r="C1805" i="2"/>
  <c r="B1805" i="2"/>
  <c r="A1805" i="2"/>
  <c r="E1804" i="2"/>
  <c r="D1804" i="2"/>
  <c r="C1804" i="2"/>
  <c r="B1804" i="2"/>
  <c r="A1804" i="2"/>
  <c r="E1803" i="2"/>
  <c r="D1803" i="2"/>
  <c r="C1803" i="2"/>
  <c r="B1803" i="2"/>
  <c r="A1803" i="2"/>
  <c r="E1802" i="2"/>
  <c r="D1802" i="2"/>
  <c r="C1802" i="2"/>
  <c r="B1802" i="2"/>
  <c r="A1802" i="2"/>
  <c r="E1801" i="2"/>
  <c r="D1801" i="2"/>
  <c r="C1801" i="2"/>
  <c r="B1801" i="2"/>
  <c r="A1801" i="2"/>
  <c r="E1800" i="2"/>
  <c r="D1800" i="2"/>
  <c r="C1800" i="2"/>
  <c r="B1800" i="2"/>
  <c r="A1800" i="2"/>
  <c r="E1799" i="2"/>
  <c r="E1811" i="2"/>
  <c r="D1799" i="2"/>
  <c r="C1799" i="2"/>
  <c r="B1799" i="2"/>
  <c r="A1799" i="2"/>
  <c r="E1798" i="2"/>
  <c r="D1798" i="2"/>
  <c r="C1798" i="2"/>
  <c r="B1798" i="2"/>
  <c r="A1798" i="2"/>
  <c r="E1797" i="2"/>
  <c r="D1797" i="2"/>
  <c r="C1797" i="2"/>
  <c r="B1797" i="2"/>
  <c r="A1797" i="2"/>
  <c r="E1796" i="2"/>
  <c r="D1796" i="2"/>
  <c r="D1811" i="2"/>
  <c r="C1796" i="2"/>
  <c r="C1811" i="2"/>
  <c r="B1796" i="2"/>
  <c r="B1811" i="2"/>
  <c r="A1796" i="2"/>
  <c r="W1795" i="2"/>
  <c r="V1795" i="2"/>
  <c r="U1795" i="2"/>
  <c r="T1795" i="2"/>
  <c r="S1795" i="2"/>
  <c r="R1795" i="2"/>
  <c r="Q1795" i="2"/>
  <c r="P1795" i="2"/>
  <c r="O1795" i="2"/>
  <c r="N1795" i="2"/>
  <c r="M1795" i="2"/>
  <c r="L1795" i="2"/>
  <c r="K1795" i="2"/>
  <c r="J1795" i="2"/>
  <c r="I1795" i="2"/>
  <c r="H1795" i="2"/>
  <c r="G1795" i="2"/>
  <c r="F1795" i="2"/>
  <c r="E1795" i="2"/>
  <c r="D1795" i="2"/>
  <c r="C1795" i="2"/>
  <c r="B1795" i="2"/>
  <c r="V1794" i="2"/>
  <c r="T1794" i="2"/>
  <c r="R1794" i="2"/>
  <c r="P1794" i="2"/>
  <c r="N1794" i="2"/>
  <c r="L1794" i="2"/>
  <c r="J1794" i="2"/>
  <c r="H1794" i="2"/>
  <c r="F1794" i="2"/>
  <c r="D1794" i="2"/>
  <c r="B1794" i="2"/>
  <c r="A1794" i="2"/>
  <c r="T1793" i="2"/>
  <c r="A1793" i="2"/>
  <c r="A1792" i="2"/>
  <c r="A1791" i="2"/>
  <c r="E1788" i="2"/>
  <c r="R1787" i="2"/>
  <c r="N1787" i="2"/>
  <c r="J1787" i="2"/>
  <c r="E1787" i="2"/>
  <c r="A1787" i="2"/>
  <c r="A1786" i="2"/>
  <c r="J1784" i="2"/>
  <c r="A1784" i="2"/>
  <c r="A1781" i="2"/>
  <c r="V1780" i="2"/>
  <c r="K1780" i="2"/>
  <c r="I1780" i="2"/>
  <c r="A1780" i="2"/>
  <c r="K1779" i="2"/>
  <c r="I1779" i="2"/>
  <c r="A1779" i="2"/>
  <c r="E1778" i="2"/>
  <c r="D1778" i="2"/>
  <c r="C1778" i="2"/>
  <c r="B1778" i="2"/>
  <c r="A1778" i="2"/>
  <c r="E1777" i="2"/>
  <c r="D1777" i="2"/>
  <c r="C1777" i="2"/>
  <c r="B1777" i="2"/>
  <c r="A1777" i="2"/>
  <c r="A1775" i="2"/>
  <c r="W1774" i="2"/>
  <c r="V1774" i="2"/>
  <c r="U1774" i="2"/>
  <c r="T1774" i="2"/>
  <c r="S1774" i="2"/>
  <c r="R1774" i="2"/>
  <c r="Q1774" i="2"/>
  <c r="P1774" i="2"/>
  <c r="O1774" i="2"/>
  <c r="N1774" i="2"/>
  <c r="M1774" i="2"/>
  <c r="L1774" i="2"/>
  <c r="K1774" i="2"/>
  <c r="J1774" i="2"/>
  <c r="I1774" i="2"/>
  <c r="H1774" i="2"/>
  <c r="G1774" i="2"/>
  <c r="F1774" i="2"/>
  <c r="A1774" i="2"/>
  <c r="E1773" i="2"/>
  <c r="D1773" i="2"/>
  <c r="C1773" i="2"/>
  <c r="B1773" i="2"/>
  <c r="A1773" i="2"/>
  <c r="E1772" i="2"/>
  <c r="D1772" i="2"/>
  <c r="C1772" i="2"/>
  <c r="B1772" i="2"/>
  <c r="A1772" i="2"/>
  <c r="E1771" i="2"/>
  <c r="D1771" i="2"/>
  <c r="C1771" i="2"/>
  <c r="B1771" i="2"/>
  <c r="A1771" i="2"/>
  <c r="E1770" i="2"/>
  <c r="D1770" i="2"/>
  <c r="C1770" i="2"/>
  <c r="B1770" i="2"/>
  <c r="A1770" i="2"/>
  <c r="E1769" i="2"/>
  <c r="D1769" i="2"/>
  <c r="C1769" i="2"/>
  <c r="B1769" i="2"/>
  <c r="A1769" i="2"/>
  <c r="E1768" i="2"/>
  <c r="D1768" i="2"/>
  <c r="C1768" i="2"/>
  <c r="B1768" i="2"/>
  <c r="A1768" i="2"/>
  <c r="E1767" i="2"/>
  <c r="D1767" i="2"/>
  <c r="C1767" i="2"/>
  <c r="B1767" i="2"/>
  <c r="A1767" i="2"/>
  <c r="E1766" i="2"/>
  <c r="D1766" i="2"/>
  <c r="C1766" i="2"/>
  <c r="B1766" i="2"/>
  <c r="A1766" i="2"/>
  <c r="E1765" i="2"/>
  <c r="D1765" i="2"/>
  <c r="C1765" i="2"/>
  <c r="B1765" i="2"/>
  <c r="A1765" i="2"/>
  <c r="E1764" i="2"/>
  <c r="D1764" i="2"/>
  <c r="C1764" i="2"/>
  <c r="B1764" i="2"/>
  <c r="A1764" i="2"/>
  <c r="E1763" i="2"/>
  <c r="D1763" i="2"/>
  <c r="C1763" i="2"/>
  <c r="B1763" i="2"/>
  <c r="A1763" i="2"/>
  <c r="E1762" i="2"/>
  <c r="E1774" i="2"/>
  <c r="D1762" i="2"/>
  <c r="C1762" i="2"/>
  <c r="B1762" i="2"/>
  <c r="A1762" i="2"/>
  <c r="E1761" i="2"/>
  <c r="D1761" i="2"/>
  <c r="C1761" i="2"/>
  <c r="B1761" i="2"/>
  <c r="A1761" i="2"/>
  <c r="E1760" i="2"/>
  <c r="D1760" i="2"/>
  <c r="C1760" i="2"/>
  <c r="B1760" i="2"/>
  <c r="A1760" i="2"/>
  <c r="E1759" i="2"/>
  <c r="D1759" i="2"/>
  <c r="D1774" i="2"/>
  <c r="C1759" i="2"/>
  <c r="C1774" i="2"/>
  <c r="B1759" i="2"/>
  <c r="B1774" i="2"/>
  <c r="A1759" i="2"/>
  <c r="W1758" i="2"/>
  <c r="V1758" i="2"/>
  <c r="U1758" i="2"/>
  <c r="T1758" i="2"/>
  <c r="S1758" i="2"/>
  <c r="R1758" i="2"/>
  <c r="Q1758" i="2"/>
  <c r="P1758" i="2"/>
  <c r="O1758" i="2"/>
  <c r="N1758" i="2"/>
  <c r="M1758" i="2"/>
  <c r="L1758" i="2"/>
  <c r="K1758" i="2"/>
  <c r="J1758" i="2"/>
  <c r="I1758" i="2"/>
  <c r="H1758" i="2"/>
  <c r="G1758" i="2"/>
  <c r="F1758" i="2"/>
  <c r="E1758" i="2"/>
  <c r="D1758" i="2"/>
  <c r="C1758" i="2"/>
  <c r="B1758" i="2"/>
  <c r="V1757" i="2"/>
  <c r="T1757" i="2"/>
  <c r="R1757" i="2"/>
  <c r="P1757" i="2"/>
  <c r="N1757" i="2"/>
  <c r="L1757" i="2"/>
  <c r="J1757" i="2"/>
  <c r="H1757" i="2"/>
  <c r="F1757" i="2"/>
  <c r="D1757" i="2"/>
  <c r="B1757" i="2"/>
  <c r="A1757" i="2"/>
  <c r="T1756" i="2"/>
  <c r="A1756" i="2"/>
  <c r="A1755" i="2"/>
  <c r="A1754" i="2"/>
  <c r="E1751" i="2"/>
  <c r="R1750" i="2"/>
  <c r="N1750" i="2"/>
  <c r="J1750" i="2"/>
  <c r="E1750" i="2"/>
  <c r="A1750" i="2"/>
  <c r="A1749" i="2"/>
  <c r="J1747" i="2"/>
  <c r="A1747" i="2"/>
  <c r="A1744" i="2"/>
  <c r="V1743" i="2"/>
  <c r="K1743" i="2"/>
  <c r="I1743" i="2"/>
  <c r="A1743" i="2"/>
  <c r="K1742" i="2"/>
  <c r="I1742" i="2"/>
  <c r="A1742" i="2"/>
  <c r="E1741" i="2"/>
  <c r="D1741" i="2"/>
  <c r="C1741" i="2"/>
  <c r="B1741" i="2"/>
  <c r="A1741" i="2"/>
  <c r="E1740" i="2"/>
  <c r="D1740" i="2"/>
  <c r="C1740" i="2"/>
  <c r="B1740" i="2"/>
  <c r="A1740" i="2"/>
  <c r="A1738" i="2"/>
  <c r="W1737" i="2"/>
  <c r="V1737" i="2"/>
  <c r="U1737" i="2"/>
  <c r="T1737" i="2"/>
  <c r="S1737" i="2"/>
  <c r="R1737" i="2"/>
  <c r="Q1737" i="2"/>
  <c r="P1737" i="2"/>
  <c r="O1737" i="2"/>
  <c r="N1737" i="2"/>
  <c r="M1737" i="2"/>
  <c r="L1737" i="2"/>
  <c r="K1737" i="2"/>
  <c r="J1737" i="2"/>
  <c r="I1737" i="2"/>
  <c r="H1737" i="2"/>
  <c r="G1737" i="2"/>
  <c r="F1737" i="2"/>
  <c r="A1737" i="2"/>
  <c r="E1736" i="2"/>
  <c r="D1736" i="2"/>
  <c r="C1736" i="2"/>
  <c r="B1736" i="2"/>
  <c r="A1736" i="2"/>
  <c r="E1735" i="2"/>
  <c r="D1735" i="2"/>
  <c r="C1735" i="2"/>
  <c r="B1735" i="2"/>
  <c r="A1735" i="2"/>
  <c r="E1734" i="2"/>
  <c r="D1734" i="2"/>
  <c r="C1734" i="2"/>
  <c r="B1734" i="2"/>
  <c r="A1734" i="2"/>
  <c r="E1733" i="2"/>
  <c r="D1733" i="2"/>
  <c r="C1733" i="2"/>
  <c r="B1733" i="2"/>
  <c r="A1733" i="2"/>
  <c r="E1732" i="2"/>
  <c r="D1732" i="2"/>
  <c r="C1732" i="2"/>
  <c r="B1732" i="2"/>
  <c r="A1732" i="2"/>
  <c r="E1731" i="2"/>
  <c r="D1731" i="2"/>
  <c r="C1731" i="2"/>
  <c r="B1731" i="2"/>
  <c r="A1731" i="2"/>
  <c r="E1730" i="2"/>
  <c r="D1730" i="2"/>
  <c r="C1730" i="2"/>
  <c r="B1730" i="2"/>
  <c r="A1730" i="2"/>
  <c r="E1729" i="2"/>
  <c r="D1729" i="2"/>
  <c r="C1729" i="2"/>
  <c r="B1729" i="2"/>
  <c r="A1729" i="2"/>
  <c r="E1728" i="2"/>
  <c r="D1728" i="2"/>
  <c r="C1728" i="2"/>
  <c r="B1728" i="2"/>
  <c r="A1728" i="2"/>
  <c r="E1727" i="2"/>
  <c r="D1727" i="2"/>
  <c r="C1727" i="2"/>
  <c r="B1727" i="2"/>
  <c r="A1727" i="2"/>
  <c r="E1726" i="2"/>
  <c r="D1726" i="2"/>
  <c r="C1726" i="2"/>
  <c r="B1726" i="2"/>
  <c r="A1726" i="2"/>
  <c r="E1725" i="2"/>
  <c r="E1737" i="2"/>
  <c r="D1725" i="2"/>
  <c r="C1725" i="2"/>
  <c r="B1725" i="2"/>
  <c r="A1725" i="2"/>
  <c r="E1724" i="2"/>
  <c r="D1724" i="2"/>
  <c r="C1724" i="2"/>
  <c r="B1724" i="2"/>
  <c r="A1724" i="2"/>
  <c r="E1723" i="2"/>
  <c r="D1723" i="2"/>
  <c r="C1723" i="2"/>
  <c r="B1723" i="2"/>
  <c r="A1723" i="2"/>
  <c r="E1722" i="2"/>
  <c r="D1722" i="2"/>
  <c r="D1737" i="2"/>
  <c r="C1722" i="2"/>
  <c r="C1737" i="2"/>
  <c r="B1722" i="2"/>
  <c r="B1737" i="2"/>
  <c r="A1722" i="2"/>
  <c r="W1721" i="2"/>
  <c r="V1721" i="2"/>
  <c r="U1721" i="2"/>
  <c r="T1721" i="2"/>
  <c r="S1721" i="2"/>
  <c r="R1721" i="2"/>
  <c r="Q1721" i="2"/>
  <c r="P1721" i="2"/>
  <c r="O1721" i="2"/>
  <c r="N1721" i="2"/>
  <c r="M1721" i="2"/>
  <c r="L1721" i="2"/>
  <c r="K1721" i="2"/>
  <c r="J1721" i="2"/>
  <c r="I1721" i="2"/>
  <c r="H1721" i="2"/>
  <c r="G1721" i="2"/>
  <c r="F1721" i="2"/>
  <c r="E1721" i="2"/>
  <c r="D1721" i="2"/>
  <c r="C1721" i="2"/>
  <c r="B1721" i="2"/>
  <c r="V1720" i="2"/>
  <c r="T1720" i="2"/>
  <c r="R1720" i="2"/>
  <c r="P1720" i="2"/>
  <c r="N1720" i="2"/>
  <c r="L1720" i="2"/>
  <c r="J1720" i="2"/>
  <c r="H1720" i="2"/>
  <c r="F1720" i="2"/>
  <c r="D1720" i="2"/>
  <c r="B1720" i="2"/>
  <c r="A1720" i="2"/>
  <c r="T1719" i="2"/>
  <c r="A1719" i="2"/>
  <c r="A1718" i="2"/>
  <c r="A1717" i="2"/>
  <c r="E1714" i="2"/>
  <c r="R1713" i="2"/>
  <c r="N1713" i="2"/>
  <c r="J1713" i="2"/>
  <c r="E1713" i="2"/>
  <c r="A1713" i="2"/>
  <c r="A1712" i="2"/>
  <c r="J1710" i="2"/>
  <c r="A1710" i="2"/>
  <c r="A1707" i="2"/>
  <c r="V1706" i="2"/>
  <c r="K1706" i="2"/>
  <c r="I1706" i="2"/>
  <c r="A1706" i="2"/>
  <c r="K1705" i="2"/>
  <c r="I1705" i="2"/>
  <c r="A1705" i="2"/>
  <c r="E1704" i="2"/>
  <c r="D1704" i="2"/>
  <c r="C1704" i="2"/>
  <c r="B1704" i="2"/>
  <c r="A1704" i="2"/>
  <c r="E1703" i="2"/>
  <c r="D1703" i="2"/>
  <c r="C1703" i="2"/>
  <c r="B1703" i="2"/>
  <c r="A1703" i="2"/>
  <c r="A1701" i="2"/>
  <c r="W1700" i="2"/>
  <c r="V1700" i="2"/>
  <c r="U1700" i="2"/>
  <c r="T1700" i="2"/>
  <c r="S1700" i="2"/>
  <c r="R1700" i="2"/>
  <c r="Q1700" i="2"/>
  <c r="P1700" i="2"/>
  <c r="O1700" i="2"/>
  <c r="N1700" i="2"/>
  <c r="M1700" i="2"/>
  <c r="L1700" i="2"/>
  <c r="K1700" i="2"/>
  <c r="J1700" i="2"/>
  <c r="I1700" i="2"/>
  <c r="H1700" i="2"/>
  <c r="G1700" i="2"/>
  <c r="F1700" i="2"/>
  <c r="A1700" i="2"/>
  <c r="E1699" i="2"/>
  <c r="D1699" i="2"/>
  <c r="C1699" i="2"/>
  <c r="B1699" i="2"/>
  <c r="A1699" i="2"/>
  <c r="E1698" i="2"/>
  <c r="D1698" i="2"/>
  <c r="C1698" i="2"/>
  <c r="B1698" i="2"/>
  <c r="A1698" i="2"/>
  <c r="E1697" i="2"/>
  <c r="D1697" i="2"/>
  <c r="C1697" i="2"/>
  <c r="B1697" i="2"/>
  <c r="A1697" i="2"/>
  <c r="E1696" i="2"/>
  <c r="D1696" i="2"/>
  <c r="C1696" i="2"/>
  <c r="B1696" i="2"/>
  <c r="A1696" i="2"/>
  <c r="E1695" i="2"/>
  <c r="D1695" i="2"/>
  <c r="C1695" i="2"/>
  <c r="B1695" i="2"/>
  <c r="A1695" i="2"/>
  <c r="E1694" i="2"/>
  <c r="D1694" i="2"/>
  <c r="C1694" i="2"/>
  <c r="B1694" i="2"/>
  <c r="A1694" i="2"/>
  <c r="E1693" i="2"/>
  <c r="D1693" i="2"/>
  <c r="C1693" i="2"/>
  <c r="B1693" i="2"/>
  <c r="A1693" i="2"/>
  <c r="E1692" i="2"/>
  <c r="D1692" i="2"/>
  <c r="C1692" i="2"/>
  <c r="B1692" i="2"/>
  <c r="A1692" i="2"/>
  <c r="E1691" i="2"/>
  <c r="D1691" i="2"/>
  <c r="C1691" i="2"/>
  <c r="B1691" i="2"/>
  <c r="A1691" i="2"/>
  <c r="E1690" i="2"/>
  <c r="D1690" i="2"/>
  <c r="C1690" i="2"/>
  <c r="B1690" i="2"/>
  <c r="A1690" i="2"/>
  <c r="E1689" i="2"/>
  <c r="D1689" i="2"/>
  <c r="C1689" i="2"/>
  <c r="B1689" i="2"/>
  <c r="A1689" i="2"/>
  <c r="E1688" i="2"/>
  <c r="E1700" i="2"/>
  <c r="D1688" i="2"/>
  <c r="C1688" i="2"/>
  <c r="B1688" i="2"/>
  <c r="A1688" i="2"/>
  <c r="E1687" i="2"/>
  <c r="D1687" i="2"/>
  <c r="C1687" i="2"/>
  <c r="B1687" i="2"/>
  <c r="A1687" i="2"/>
  <c r="E1686" i="2"/>
  <c r="D1686" i="2"/>
  <c r="C1686" i="2"/>
  <c r="B1686" i="2"/>
  <c r="A1686" i="2"/>
  <c r="E1685" i="2"/>
  <c r="D1685" i="2"/>
  <c r="D1700" i="2"/>
  <c r="C1685" i="2"/>
  <c r="C1700" i="2"/>
  <c r="B1685" i="2"/>
  <c r="B1700" i="2"/>
  <c r="A1685" i="2"/>
  <c r="W1684" i="2"/>
  <c r="V1684" i="2"/>
  <c r="U1684" i="2"/>
  <c r="T1684" i="2"/>
  <c r="S1684" i="2"/>
  <c r="R1684" i="2"/>
  <c r="Q1684" i="2"/>
  <c r="P1684" i="2"/>
  <c r="O1684" i="2"/>
  <c r="N1684" i="2"/>
  <c r="M1684" i="2"/>
  <c r="L1684" i="2"/>
  <c r="K1684" i="2"/>
  <c r="J1684" i="2"/>
  <c r="I1684" i="2"/>
  <c r="H1684" i="2"/>
  <c r="G1684" i="2"/>
  <c r="F1684" i="2"/>
  <c r="E1684" i="2"/>
  <c r="D1684" i="2"/>
  <c r="C1684" i="2"/>
  <c r="B1684" i="2"/>
  <c r="V1683" i="2"/>
  <c r="T1683" i="2"/>
  <c r="R1683" i="2"/>
  <c r="P1683" i="2"/>
  <c r="N1683" i="2"/>
  <c r="L1683" i="2"/>
  <c r="J1683" i="2"/>
  <c r="H1683" i="2"/>
  <c r="F1683" i="2"/>
  <c r="D1683" i="2"/>
  <c r="B1683" i="2"/>
  <c r="A1683" i="2"/>
  <c r="T1682" i="2"/>
  <c r="A1682" i="2"/>
  <c r="A1681" i="2"/>
  <c r="A1680" i="2"/>
  <c r="E1677" i="2"/>
  <c r="R1676" i="2"/>
  <c r="N1676" i="2"/>
  <c r="J1676" i="2"/>
  <c r="E1676" i="2"/>
  <c r="A1676" i="2"/>
  <c r="A1675" i="2"/>
  <c r="J1673" i="2"/>
  <c r="A1673" i="2"/>
  <c r="A1670" i="2"/>
  <c r="V1669" i="2"/>
  <c r="K1669" i="2"/>
  <c r="I1669" i="2"/>
  <c r="A1669" i="2"/>
  <c r="K1668" i="2"/>
  <c r="I1668" i="2"/>
  <c r="A1668" i="2"/>
  <c r="E1667" i="2"/>
  <c r="D1667" i="2"/>
  <c r="C1667" i="2"/>
  <c r="B1667" i="2"/>
  <c r="A1667" i="2"/>
  <c r="E1666" i="2"/>
  <c r="D1666" i="2"/>
  <c r="C1666" i="2"/>
  <c r="B1666" i="2"/>
  <c r="A1666" i="2"/>
  <c r="A1664" i="2"/>
  <c r="W1663" i="2"/>
  <c r="V1663" i="2"/>
  <c r="U1663" i="2"/>
  <c r="T1663" i="2"/>
  <c r="S1663" i="2"/>
  <c r="R1663" i="2"/>
  <c r="Q1663" i="2"/>
  <c r="P1663" i="2"/>
  <c r="O1663" i="2"/>
  <c r="N1663" i="2"/>
  <c r="M1663" i="2"/>
  <c r="L1663" i="2"/>
  <c r="K1663" i="2"/>
  <c r="J1663" i="2"/>
  <c r="I1663" i="2"/>
  <c r="H1663" i="2"/>
  <c r="G1663" i="2"/>
  <c r="F1663" i="2"/>
  <c r="A1663" i="2"/>
  <c r="E1662" i="2"/>
  <c r="D1662" i="2"/>
  <c r="C1662" i="2"/>
  <c r="B1662" i="2"/>
  <c r="A1662" i="2"/>
  <c r="E1661" i="2"/>
  <c r="D1661" i="2"/>
  <c r="C1661" i="2"/>
  <c r="B1661" i="2"/>
  <c r="A1661" i="2"/>
  <c r="E1660" i="2"/>
  <c r="D1660" i="2"/>
  <c r="C1660" i="2"/>
  <c r="B1660" i="2"/>
  <c r="A1660" i="2"/>
  <c r="E1659" i="2"/>
  <c r="D1659" i="2"/>
  <c r="C1659" i="2"/>
  <c r="B1659" i="2"/>
  <c r="A1659" i="2"/>
  <c r="E1658" i="2"/>
  <c r="D1658" i="2"/>
  <c r="C1658" i="2"/>
  <c r="B1658" i="2"/>
  <c r="A1658" i="2"/>
  <c r="E1657" i="2"/>
  <c r="D1657" i="2"/>
  <c r="C1657" i="2"/>
  <c r="B1657" i="2"/>
  <c r="A1657" i="2"/>
  <c r="E1656" i="2"/>
  <c r="D1656" i="2"/>
  <c r="C1656" i="2"/>
  <c r="B1656" i="2"/>
  <c r="A1656" i="2"/>
  <c r="E1655" i="2"/>
  <c r="D1655" i="2"/>
  <c r="C1655" i="2"/>
  <c r="B1655" i="2"/>
  <c r="A1655" i="2"/>
  <c r="E1654" i="2"/>
  <c r="D1654" i="2"/>
  <c r="C1654" i="2"/>
  <c r="B1654" i="2"/>
  <c r="A1654" i="2"/>
  <c r="E1653" i="2"/>
  <c r="D1653" i="2"/>
  <c r="C1653" i="2"/>
  <c r="B1653" i="2"/>
  <c r="A1653" i="2"/>
  <c r="E1652" i="2"/>
  <c r="D1652" i="2"/>
  <c r="C1652" i="2"/>
  <c r="B1652" i="2"/>
  <c r="A1652" i="2"/>
  <c r="E1651" i="2"/>
  <c r="E1663" i="2"/>
  <c r="D1651" i="2"/>
  <c r="C1651" i="2"/>
  <c r="B1651" i="2"/>
  <c r="A1651" i="2"/>
  <c r="E1650" i="2"/>
  <c r="D1650" i="2"/>
  <c r="C1650" i="2"/>
  <c r="B1650" i="2"/>
  <c r="A1650" i="2"/>
  <c r="E1649" i="2"/>
  <c r="D1649" i="2"/>
  <c r="C1649" i="2"/>
  <c r="B1649" i="2"/>
  <c r="A1649" i="2"/>
  <c r="E1648" i="2"/>
  <c r="D1648" i="2"/>
  <c r="D1663" i="2"/>
  <c r="C1648" i="2"/>
  <c r="C1663" i="2"/>
  <c r="B1648" i="2"/>
  <c r="B1663" i="2"/>
  <c r="A1648" i="2"/>
  <c r="W1647" i="2"/>
  <c r="V1647" i="2"/>
  <c r="U1647" i="2"/>
  <c r="T1647" i="2"/>
  <c r="S1647" i="2"/>
  <c r="R1647" i="2"/>
  <c r="Q1647" i="2"/>
  <c r="P1647" i="2"/>
  <c r="O1647" i="2"/>
  <c r="N1647" i="2"/>
  <c r="M1647" i="2"/>
  <c r="L1647" i="2"/>
  <c r="K1647" i="2"/>
  <c r="J1647" i="2"/>
  <c r="I1647" i="2"/>
  <c r="H1647" i="2"/>
  <c r="G1647" i="2"/>
  <c r="F1647" i="2"/>
  <c r="E1647" i="2"/>
  <c r="D1647" i="2"/>
  <c r="C1647" i="2"/>
  <c r="B1647" i="2"/>
  <c r="V1646" i="2"/>
  <c r="T1646" i="2"/>
  <c r="R1646" i="2"/>
  <c r="P1646" i="2"/>
  <c r="N1646" i="2"/>
  <c r="L1646" i="2"/>
  <c r="J1646" i="2"/>
  <c r="H1646" i="2"/>
  <c r="F1646" i="2"/>
  <c r="D1646" i="2"/>
  <c r="B1646" i="2"/>
  <c r="A1646" i="2"/>
  <c r="T1645" i="2"/>
  <c r="A1645" i="2"/>
  <c r="A1644" i="2"/>
  <c r="A1643" i="2"/>
  <c r="E1640" i="2"/>
  <c r="R1639" i="2"/>
  <c r="N1639" i="2"/>
  <c r="J1639" i="2"/>
  <c r="E1639" i="2"/>
  <c r="A1639" i="2"/>
  <c r="A1638" i="2"/>
  <c r="J1636" i="2"/>
  <c r="A1636" i="2"/>
  <c r="A1633" i="2"/>
  <c r="V1632" i="2"/>
  <c r="K1632" i="2"/>
  <c r="I1632" i="2"/>
  <c r="A1632" i="2"/>
  <c r="K1631" i="2"/>
  <c r="I1631" i="2"/>
  <c r="A1631" i="2"/>
  <c r="E1630" i="2"/>
  <c r="D1630" i="2"/>
  <c r="C1630" i="2"/>
  <c r="B1630" i="2"/>
  <c r="A1630" i="2"/>
  <c r="E1629" i="2"/>
  <c r="D1629" i="2"/>
  <c r="C1629" i="2"/>
  <c r="B1629" i="2"/>
  <c r="A1629" i="2"/>
  <c r="A1627" i="2"/>
  <c r="W1626" i="2"/>
  <c r="V1626" i="2"/>
  <c r="U1626" i="2"/>
  <c r="T1626" i="2"/>
  <c r="S1626" i="2"/>
  <c r="R1626" i="2"/>
  <c r="Q1626" i="2"/>
  <c r="P1626" i="2"/>
  <c r="O1626" i="2"/>
  <c r="N1626" i="2"/>
  <c r="M1626" i="2"/>
  <c r="L1626" i="2"/>
  <c r="K1626" i="2"/>
  <c r="J1626" i="2"/>
  <c r="I1626" i="2"/>
  <c r="H1626" i="2"/>
  <c r="G1626" i="2"/>
  <c r="F1626" i="2"/>
  <c r="A1626" i="2"/>
  <c r="E1625" i="2"/>
  <c r="D1625" i="2"/>
  <c r="C1625" i="2"/>
  <c r="B1625" i="2"/>
  <c r="A1625" i="2"/>
  <c r="E1624" i="2"/>
  <c r="D1624" i="2"/>
  <c r="C1624" i="2"/>
  <c r="B1624" i="2"/>
  <c r="A1624" i="2"/>
  <c r="E1623" i="2"/>
  <c r="D1623" i="2"/>
  <c r="C1623" i="2"/>
  <c r="B1623" i="2"/>
  <c r="A1623" i="2"/>
  <c r="E1622" i="2"/>
  <c r="D1622" i="2"/>
  <c r="C1622" i="2"/>
  <c r="B1622" i="2"/>
  <c r="A1622" i="2"/>
  <c r="E1621" i="2"/>
  <c r="D1621" i="2"/>
  <c r="C1621" i="2"/>
  <c r="B1621" i="2"/>
  <c r="A1621" i="2"/>
  <c r="E1620" i="2"/>
  <c r="D1620" i="2"/>
  <c r="C1620" i="2"/>
  <c r="B1620" i="2"/>
  <c r="A1620" i="2"/>
  <c r="E1619" i="2"/>
  <c r="D1619" i="2"/>
  <c r="C1619" i="2"/>
  <c r="B1619" i="2"/>
  <c r="A1619" i="2"/>
  <c r="E1618" i="2"/>
  <c r="D1618" i="2"/>
  <c r="C1618" i="2"/>
  <c r="B1618" i="2"/>
  <c r="A1618" i="2"/>
  <c r="E1617" i="2"/>
  <c r="D1617" i="2"/>
  <c r="C1617" i="2"/>
  <c r="B1617" i="2"/>
  <c r="A1617" i="2"/>
  <c r="E1616" i="2"/>
  <c r="D1616" i="2"/>
  <c r="C1616" i="2"/>
  <c r="B1616" i="2"/>
  <c r="A1616" i="2"/>
  <c r="E1615" i="2"/>
  <c r="D1615" i="2"/>
  <c r="C1615" i="2"/>
  <c r="B1615" i="2"/>
  <c r="A1615" i="2"/>
  <c r="E1614" i="2"/>
  <c r="E1626" i="2"/>
  <c r="D1614" i="2"/>
  <c r="C1614" i="2"/>
  <c r="B1614" i="2"/>
  <c r="A1614" i="2"/>
  <c r="E1613" i="2"/>
  <c r="D1613" i="2"/>
  <c r="C1613" i="2"/>
  <c r="B1613" i="2"/>
  <c r="B1626" i="2"/>
  <c r="A1613" i="2"/>
  <c r="E1612" i="2"/>
  <c r="D1612" i="2"/>
  <c r="C1612" i="2"/>
  <c r="B1612" i="2"/>
  <c r="A1612" i="2"/>
  <c r="E1611" i="2"/>
  <c r="D1611" i="2"/>
  <c r="D1626" i="2"/>
  <c r="C1611" i="2"/>
  <c r="C1626" i="2"/>
  <c r="B1611" i="2"/>
  <c r="A1611" i="2"/>
  <c r="W1610" i="2"/>
  <c r="V1610" i="2"/>
  <c r="U1610" i="2"/>
  <c r="T1610" i="2"/>
  <c r="S1610" i="2"/>
  <c r="R1610" i="2"/>
  <c r="Q1610" i="2"/>
  <c r="P1610" i="2"/>
  <c r="O1610" i="2"/>
  <c r="N1610" i="2"/>
  <c r="M1610" i="2"/>
  <c r="L1610" i="2"/>
  <c r="K1610" i="2"/>
  <c r="J1610" i="2"/>
  <c r="I1610" i="2"/>
  <c r="H1610" i="2"/>
  <c r="G1610" i="2"/>
  <c r="F1610" i="2"/>
  <c r="E1610" i="2"/>
  <c r="D1610" i="2"/>
  <c r="C1610" i="2"/>
  <c r="B1610" i="2"/>
  <c r="V1609" i="2"/>
  <c r="T1609" i="2"/>
  <c r="R1609" i="2"/>
  <c r="P1609" i="2"/>
  <c r="N1609" i="2"/>
  <c r="L1609" i="2"/>
  <c r="J1609" i="2"/>
  <c r="H1609" i="2"/>
  <c r="F1609" i="2"/>
  <c r="D1609" i="2"/>
  <c r="B1609" i="2"/>
  <c r="A1609" i="2"/>
  <c r="T1608" i="2"/>
  <c r="A1608" i="2"/>
  <c r="A1607" i="2"/>
  <c r="A1606" i="2"/>
  <c r="E1603" i="2"/>
  <c r="R1602" i="2"/>
  <c r="N1602" i="2"/>
  <c r="J1602" i="2"/>
  <c r="E1602" i="2"/>
  <c r="A1602" i="2"/>
  <c r="A1601" i="2"/>
  <c r="J1599" i="2"/>
  <c r="A1599" i="2"/>
  <c r="A1596" i="2"/>
  <c r="V1595" i="2"/>
  <c r="K1595" i="2"/>
  <c r="I1595" i="2"/>
  <c r="A1595" i="2"/>
  <c r="K1594" i="2"/>
  <c r="I1594" i="2"/>
  <c r="A1594" i="2"/>
  <c r="E1593" i="2"/>
  <c r="D1593" i="2"/>
  <c r="C1593" i="2"/>
  <c r="B1593" i="2"/>
  <c r="A1593" i="2"/>
  <c r="E1592" i="2"/>
  <c r="D1592" i="2"/>
  <c r="C1592" i="2"/>
  <c r="B1592" i="2"/>
  <c r="A1592" i="2"/>
  <c r="A1590" i="2"/>
  <c r="W1589" i="2"/>
  <c r="V1589" i="2"/>
  <c r="U1589" i="2"/>
  <c r="T1589" i="2"/>
  <c r="S1589" i="2"/>
  <c r="R1589" i="2"/>
  <c r="Q1589" i="2"/>
  <c r="P1589" i="2"/>
  <c r="O1589" i="2"/>
  <c r="N1589" i="2"/>
  <c r="M1589" i="2"/>
  <c r="L1589" i="2"/>
  <c r="K1589" i="2"/>
  <c r="J1589" i="2"/>
  <c r="I1589" i="2"/>
  <c r="H1589" i="2"/>
  <c r="G1589" i="2"/>
  <c r="F1589" i="2"/>
  <c r="A1589" i="2"/>
  <c r="E1588" i="2"/>
  <c r="D1588" i="2"/>
  <c r="C1588" i="2"/>
  <c r="B1588" i="2"/>
  <c r="A1588" i="2"/>
  <c r="E1587" i="2"/>
  <c r="D1587" i="2"/>
  <c r="C1587" i="2"/>
  <c r="B1587" i="2"/>
  <c r="A1587" i="2"/>
  <c r="E1586" i="2"/>
  <c r="D1586" i="2"/>
  <c r="C1586" i="2"/>
  <c r="B1586" i="2"/>
  <c r="A1586" i="2"/>
  <c r="E1585" i="2"/>
  <c r="D1585" i="2"/>
  <c r="C1585" i="2"/>
  <c r="B1585" i="2"/>
  <c r="A1585" i="2"/>
  <c r="E1584" i="2"/>
  <c r="D1584" i="2"/>
  <c r="C1584" i="2"/>
  <c r="B1584" i="2"/>
  <c r="A1584" i="2"/>
  <c r="E1583" i="2"/>
  <c r="D1583" i="2"/>
  <c r="C1583" i="2"/>
  <c r="B1583" i="2"/>
  <c r="A1583" i="2"/>
  <c r="E1582" i="2"/>
  <c r="D1582" i="2"/>
  <c r="C1582" i="2"/>
  <c r="B1582" i="2"/>
  <c r="A1582" i="2"/>
  <c r="E1581" i="2"/>
  <c r="D1581" i="2"/>
  <c r="C1581" i="2"/>
  <c r="B1581" i="2"/>
  <c r="A1581" i="2"/>
  <c r="E1580" i="2"/>
  <c r="D1580" i="2"/>
  <c r="C1580" i="2"/>
  <c r="B1580" i="2"/>
  <c r="A1580" i="2"/>
  <c r="E1579" i="2"/>
  <c r="D1579" i="2"/>
  <c r="C1579" i="2"/>
  <c r="B1579" i="2"/>
  <c r="A1579" i="2"/>
  <c r="E1578" i="2"/>
  <c r="D1578" i="2"/>
  <c r="C1578" i="2"/>
  <c r="B1578" i="2"/>
  <c r="A1578" i="2"/>
  <c r="E1577" i="2"/>
  <c r="E1589" i="2"/>
  <c r="D1577" i="2"/>
  <c r="C1577" i="2"/>
  <c r="B1577" i="2"/>
  <c r="A1577" i="2"/>
  <c r="E1576" i="2"/>
  <c r="D1576" i="2"/>
  <c r="C1576" i="2"/>
  <c r="B1576" i="2"/>
  <c r="A1576" i="2"/>
  <c r="E1575" i="2"/>
  <c r="D1575" i="2"/>
  <c r="C1575" i="2"/>
  <c r="B1575" i="2"/>
  <c r="A1575" i="2"/>
  <c r="E1574" i="2"/>
  <c r="D1574" i="2"/>
  <c r="D1589" i="2"/>
  <c r="C1574" i="2"/>
  <c r="C1589" i="2"/>
  <c r="B1574" i="2"/>
  <c r="B1589" i="2"/>
  <c r="A1574" i="2"/>
  <c r="W1573" i="2"/>
  <c r="V1573" i="2"/>
  <c r="U1573" i="2"/>
  <c r="T1573" i="2"/>
  <c r="S1573" i="2"/>
  <c r="R1573" i="2"/>
  <c r="Q1573" i="2"/>
  <c r="P1573" i="2"/>
  <c r="O1573" i="2"/>
  <c r="N1573" i="2"/>
  <c r="M1573" i="2"/>
  <c r="L1573" i="2"/>
  <c r="K1573" i="2"/>
  <c r="J1573" i="2"/>
  <c r="I1573" i="2"/>
  <c r="H1573" i="2"/>
  <c r="G1573" i="2"/>
  <c r="F1573" i="2"/>
  <c r="E1573" i="2"/>
  <c r="D1573" i="2"/>
  <c r="C1573" i="2"/>
  <c r="B1573" i="2"/>
  <c r="V1572" i="2"/>
  <c r="T1572" i="2"/>
  <c r="R1572" i="2"/>
  <c r="P1572" i="2"/>
  <c r="N1572" i="2"/>
  <c r="L1572" i="2"/>
  <c r="J1572" i="2"/>
  <c r="H1572" i="2"/>
  <c r="F1572" i="2"/>
  <c r="D1572" i="2"/>
  <c r="B1572" i="2"/>
  <c r="A1572" i="2"/>
  <c r="T1571" i="2"/>
  <c r="A1571" i="2"/>
  <c r="A1570" i="2"/>
  <c r="A1569" i="2"/>
  <c r="E1566" i="2"/>
  <c r="R1565" i="2"/>
  <c r="N1565" i="2"/>
  <c r="J1565" i="2"/>
  <c r="E1565" i="2"/>
  <c r="A1565" i="2"/>
  <c r="A1564" i="2"/>
  <c r="J1562" i="2"/>
  <c r="A1562" i="2"/>
  <c r="A1559" i="2"/>
  <c r="V1558" i="2"/>
  <c r="K1558" i="2"/>
  <c r="I1558" i="2"/>
  <c r="A1558" i="2"/>
  <c r="K1557" i="2"/>
  <c r="I1557" i="2"/>
  <c r="A1557" i="2"/>
  <c r="E1556" i="2"/>
  <c r="D1556" i="2"/>
  <c r="C1556" i="2"/>
  <c r="B1556" i="2"/>
  <c r="A1556" i="2"/>
  <c r="E1555" i="2"/>
  <c r="D1555" i="2"/>
  <c r="C1555" i="2"/>
  <c r="B1555" i="2"/>
  <c r="A1555" i="2"/>
  <c r="A1553" i="2"/>
  <c r="W1552" i="2"/>
  <c r="V1552" i="2"/>
  <c r="U1552" i="2"/>
  <c r="T1552" i="2"/>
  <c r="S1552" i="2"/>
  <c r="R1552" i="2"/>
  <c r="Q1552" i="2"/>
  <c r="P1552" i="2"/>
  <c r="O1552" i="2"/>
  <c r="N1552" i="2"/>
  <c r="M1552" i="2"/>
  <c r="L1552" i="2"/>
  <c r="K1552" i="2"/>
  <c r="J1552" i="2"/>
  <c r="I1552" i="2"/>
  <c r="H1552" i="2"/>
  <c r="G1552" i="2"/>
  <c r="F1552" i="2"/>
  <c r="A1552" i="2"/>
  <c r="E1551" i="2"/>
  <c r="D1551" i="2"/>
  <c r="C1551" i="2"/>
  <c r="B1551" i="2"/>
  <c r="A1551" i="2"/>
  <c r="E1550" i="2"/>
  <c r="D1550" i="2"/>
  <c r="C1550" i="2"/>
  <c r="B1550" i="2"/>
  <c r="A1550" i="2"/>
  <c r="E1549" i="2"/>
  <c r="D1549" i="2"/>
  <c r="C1549" i="2"/>
  <c r="B1549" i="2"/>
  <c r="A1549" i="2"/>
  <c r="E1548" i="2"/>
  <c r="D1548" i="2"/>
  <c r="C1548" i="2"/>
  <c r="B1548" i="2"/>
  <c r="A1548" i="2"/>
  <c r="E1547" i="2"/>
  <c r="D1547" i="2"/>
  <c r="C1547" i="2"/>
  <c r="B1547" i="2"/>
  <c r="A1547" i="2"/>
  <c r="E1546" i="2"/>
  <c r="D1546" i="2"/>
  <c r="C1546" i="2"/>
  <c r="B1546" i="2"/>
  <c r="A1546" i="2"/>
  <c r="E1545" i="2"/>
  <c r="D1545" i="2"/>
  <c r="C1545" i="2"/>
  <c r="B1545" i="2"/>
  <c r="A1545" i="2"/>
  <c r="E1544" i="2"/>
  <c r="D1544" i="2"/>
  <c r="C1544" i="2"/>
  <c r="B1544" i="2"/>
  <c r="A1544" i="2"/>
  <c r="E1543" i="2"/>
  <c r="D1543" i="2"/>
  <c r="C1543" i="2"/>
  <c r="B1543" i="2"/>
  <c r="A1543" i="2"/>
  <c r="E1542" i="2"/>
  <c r="D1542" i="2"/>
  <c r="C1542" i="2"/>
  <c r="B1542" i="2"/>
  <c r="A1542" i="2"/>
  <c r="E1541" i="2"/>
  <c r="D1541" i="2"/>
  <c r="C1541" i="2"/>
  <c r="B1541" i="2"/>
  <c r="A1541" i="2"/>
  <c r="E1540" i="2"/>
  <c r="E1552" i="2"/>
  <c r="D1540" i="2"/>
  <c r="C1540" i="2"/>
  <c r="B1540" i="2"/>
  <c r="A1540" i="2"/>
  <c r="E1539" i="2"/>
  <c r="D1539" i="2"/>
  <c r="C1539" i="2"/>
  <c r="B1539" i="2"/>
  <c r="B1552" i="2"/>
  <c r="A1539" i="2"/>
  <c r="E1538" i="2"/>
  <c r="D1538" i="2"/>
  <c r="C1538" i="2"/>
  <c r="B1538" i="2"/>
  <c r="A1538" i="2"/>
  <c r="E1537" i="2"/>
  <c r="D1537" i="2"/>
  <c r="D1552" i="2"/>
  <c r="C1537" i="2"/>
  <c r="C1552" i="2"/>
  <c r="B1537" i="2"/>
  <c r="A1537" i="2"/>
  <c r="W1536" i="2"/>
  <c r="V1536" i="2"/>
  <c r="U1536" i="2"/>
  <c r="T1536" i="2"/>
  <c r="S1536" i="2"/>
  <c r="R1536" i="2"/>
  <c r="Q1536" i="2"/>
  <c r="P1536" i="2"/>
  <c r="O1536" i="2"/>
  <c r="N1536" i="2"/>
  <c r="M1536" i="2"/>
  <c r="L1536" i="2"/>
  <c r="K1536" i="2"/>
  <c r="J1536" i="2"/>
  <c r="I1536" i="2"/>
  <c r="H1536" i="2"/>
  <c r="G1536" i="2"/>
  <c r="F1536" i="2"/>
  <c r="E1536" i="2"/>
  <c r="D1536" i="2"/>
  <c r="C1536" i="2"/>
  <c r="B1536" i="2"/>
  <c r="V1535" i="2"/>
  <c r="T1535" i="2"/>
  <c r="R1535" i="2"/>
  <c r="P1535" i="2"/>
  <c r="N1535" i="2"/>
  <c r="L1535" i="2"/>
  <c r="J1535" i="2"/>
  <c r="H1535" i="2"/>
  <c r="F1535" i="2"/>
  <c r="D1535" i="2"/>
  <c r="B1535" i="2"/>
  <c r="A1535" i="2"/>
  <c r="T1534" i="2"/>
  <c r="A1534" i="2"/>
  <c r="A1533" i="2"/>
  <c r="A1532" i="2"/>
  <c r="E1529" i="2"/>
  <c r="R1528" i="2"/>
  <c r="N1528" i="2"/>
  <c r="J1528" i="2"/>
  <c r="E1528" i="2"/>
  <c r="A1528" i="2"/>
  <c r="A1527" i="2"/>
  <c r="J1525" i="2"/>
  <c r="A1525" i="2"/>
  <c r="A1522" i="2"/>
  <c r="V1521" i="2"/>
  <c r="K1521" i="2"/>
  <c r="I1521" i="2"/>
  <c r="A1521" i="2"/>
  <c r="K1520" i="2"/>
  <c r="I1520" i="2"/>
  <c r="A1520" i="2"/>
  <c r="E1519" i="2"/>
  <c r="D1519" i="2"/>
  <c r="C1519" i="2"/>
  <c r="B1519" i="2"/>
  <c r="A1519" i="2"/>
  <c r="E1518" i="2"/>
  <c r="D1518" i="2"/>
  <c r="C1518" i="2"/>
  <c r="B1518" i="2"/>
  <c r="A1518" i="2"/>
  <c r="A1516" i="2"/>
  <c r="W1515" i="2"/>
  <c r="V1515" i="2"/>
  <c r="U1515" i="2"/>
  <c r="T1515" i="2"/>
  <c r="S1515" i="2"/>
  <c r="R1515" i="2"/>
  <c r="Q1515" i="2"/>
  <c r="P1515" i="2"/>
  <c r="O1515" i="2"/>
  <c r="N1515" i="2"/>
  <c r="M1515" i="2"/>
  <c r="L1515" i="2"/>
  <c r="K1515" i="2"/>
  <c r="J1515" i="2"/>
  <c r="I1515" i="2"/>
  <c r="H1515" i="2"/>
  <c r="G1515" i="2"/>
  <c r="F1515" i="2"/>
  <c r="A1515" i="2"/>
  <c r="E1514" i="2"/>
  <c r="D1514" i="2"/>
  <c r="C1514" i="2"/>
  <c r="B1514" i="2"/>
  <c r="A1514" i="2"/>
  <c r="E1513" i="2"/>
  <c r="D1513" i="2"/>
  <c r="C1513" i="2"/>
  <c r="B1513" i="2"/>
  <c r="A1513" i="2"/>
  <c r="E1512" i="2"/>
  <c r="D1512" i="2"/>
  <c r="C1512" i="2"/>
  <c r="B1512" i="2"/>
  <c r="A1512" i="2"/>
  <c r="E1511" i="2"/>
  <c r="D1511" i="2"/>
  <c r="C1511" i="2"/>
  <c r="B1511" i="2"/>
  <c r="A1511" i="2"/>
  <c r="E1510" i="2"/>
  <c r="D1510" i="2"/>
  <c r="C1510" i="2"/>
  <c r="B1510" i="2"/>
  <c r="A1510" i="2"/>
  <c r="E1509" i="2"/>
  <c r="D1509" i="2"/>
  <c r="C1509" i="2"/>
  <c r="B1509" i="2"/>
  <c r="A1509" i="2"/>
  <c r="E1508" i="2"/>
  <c r="D1508" i="2"/>
  <c r="C1508" i="2"/>
  <c r="B1508" i="2"/>
  <c r="A1508" i="2"/>
  <c r="E1507" i="2"/>
  <c r="D1507" i="2"/>
  <c r="C1507" i="2"/>
  <c r="B1507" i="2"/>
  <c r="A1507" i="2"/>
  <c r="E1506" i="2"/>
  <c r="D1506" i="2"/>
  <c r="C1506" i="2"/>
  <c r="B1506" i="2"/>
  <c r="A1506" i="2"/>
  <c r="E1505" i="2"/>
  <c r="D1505" i="2"/>
  <c r="C1505" i="2"/>
  <c r="B1505" i="2"/>
  <c r="A1505" i="2"/>
  <c r="E1504" i="2"/>
  <c r="D1504" i="2"/>
  <c r="C1504" i="2"/>
  <c r="B1504" i="2"/>
  <c r="A1504" i="2"/>
  <c r="E1503" i="2"/>
  <c r="E1515" i="2"/>
  <c r="D1503" i="2"/>
  <c r="C1503" i="2"/>
  <c r="B1503" i="2"/>
  <c r="A1503" i="2"/>
  <c r="E1502" i="2"/>
  <c r="D1502" i="2"/>
  <c r="C1502" i="2"/>
  <c r="B1502" i="2"/>
  <c r="A1502" i="2"/>
  <c r="E1501" i="2"/>
  <c r="D1501" i="2"/>
  <c r="C1501" i="2"/>
  <c r="B1501" i="2"/>
  <c r="A1501" i="2"/>
  <c r="E1500" i="2"/>
  <c r="D1500" i="2"/>
  <c r="D1515" i="2"/>
  <c r="C1500" i="2"/>
  <c r="C1515" i="2"/>
  <c r="B1500" i="2"/>
  <c r="B1515" i="2"/>
  <c r="A1500" i="2"/>
  <c r="W1499" i="2"/>
  <c r="V1499" i="2"/>
  <c r="U1499" i="2"/>
  <c r="T1499" i="2"/>
  <c r="S1499" i="2"/>
  <c r="R1499" i="2"/>
  <c r="Q1499" i="2"/>
  <c r="P1499" i="2"/>
  <c r="O1499" i="2"/>
  <c r="N1499" i="2"/>
  <c r="M1499" i="2"/>
  <c r="L1499" i="2"/>
  <c r="K1499" i="2"/>
  <c r="J1499" i="2"/>
  <c r="I1499" i="2"/>
  <c r="H1499" i="2"/>
  <c r="G1499" i="2"/>
  <c r="F1499" i="2"/>
  <c r="E1499" i="2"/>
  <c r="D1499" i="2"/>
  <c r="C1499" i="2"/>
  <c r="B1499" i="2"/>
  <c r="V1498" i="2"/>
  <c r="T1498" i="2"/>
  <c r="R1498" i="2"/>
  <c r="P1498" i="2"/>
  <c r="N1498" i="2"/>
  <c r="L1498" i="2"/>
  <c r="J1498" i="2"/>
  <c r="H1498" i="2"/>
  <c r="F1498" i="2"/>
  <c r="D1498" i="2"/>
  <c r="B1498" i="2"/>
  <c r="A1498" i="2"/>
  <c r="T1497" i="2"/>
  <c r="A1497" i="2"/>
  <c r="A1496" i="2"/>
  <c r="A1495" i="2"/>
  <c r="E1492" i="2"/>
  <c r="R1491" i="2"/>
  <c r="N1491" i="2"/>
  <c r="J1491" i="2"/>
  <c r="E1491" i="2"/>
  <c r="A1491" i="2"/>
  <c r="A1490" i="2"/>
  <c r="J1488" i="2"/>
  <c r="A1488" i="2"/>
  <c r="A1485" i="2"/>
  <c r="V1484" i="2"/>
  <c r="K1484" i="2"/>
  <c r="I1484" i="2"/>
  <c r="A1484" i="2"/>
  <c r="K1483" i="2"/>
  <c r="I1483" i="2"/>
  <c r="A1483" i="2"/>
  <c r="E1482" i="2"/>
  <c r="D1482" i="2"/>
  <c r="C1482" i="2"/>
  <c r="B1482" i="2"/>
  <c r="A1482" i="2"/>
  <c r="E1481" i="2"/>
  <c r="D1481" i="2"/>
  <c r="C1481" i="2"/>
  <c r="B1481" i="2"/>
  <c r="A1481" i="2"/>
  <c r="A1479" i="2"/>
  <c r="W1478" i="2"/>
  <c r="V1478" i="2"/>
  <c r="U1478" i="2"/>
  <c r="T1478" i="2"/>
  <c r="S1478" i="2"/>
  <c r="R1478" i="2"/>
  <c r="Q1478" i="2"/>
  <c r="P1478" i="2"/>
  <c r="O1478" i="2"/>
  <c r="N1478" i="2"/>
  <c r="M1478" i="2"/>
  <c r="L1478" i="2"/>
  <c r="K1478" i="2"/>
  <c r="J1478" i="2"/>
  <c r="I1478" i="2"/>
  <c r="H1478" i="2"/>
  <c r="G1478" i="2"/>
  <c r="F1478" i="2"/>
  <c r="A1478" i="2"/>
  <c r="E1477" i="2"/>
  <c r="D1477" i="2"/>
  <c r="C1477" i="2"/>
  <c r="B1477" i="2"/>
  <c r="A1477" i="2"/>
  <c r="E1476" i="2"/>
  <c r="D1476" i="2"/>
  <c r="C1476" i="2"/>
  <c r="B1476" i="2"/>
  <c r="A1476" i="2"/>
  <c r="E1475" i="2"/>
  <c r="D1475" i="2"/>
  <c r="C1475" i="2"/>
  <c r="B1475" i="2"/>
  <c r="A1475" i="2"/>
  <c r="E1474" i="2"/>
  <c r="D1474" i="2"/>
  <c r="C1474" i="2"/>
  <c r="B1474" i="2"/>
  <c r="A1474" i="2"/>
  <c r="E1473" i="2"/>
  <c r="D1473" i="2"/>
  <c r="C1473" i="2"/>
  <c r="B1473" i="2"/>
  <c r="A1473" i="2"/>
  <c r="E1472" i="2"/>
  <c r="D1472" i="2"/>
  <c r="C1472" i="2"/>
  <c r="B1472" i="2"/>
  <c r="A1472" i="2"/>
  <c r="E1471" i="2"/>
  <c r="D1471" i="2"/>
  <c r="C1471" i="2"/>
  <c r="B1471" i="2"/>
  <c r="A1471" i="2"/>
  <c r="E1470" i="2"/>
  <c r="D1470" i="2"/>
  <c r="C1470" i="2"/>
  <c r="B1470" i="2"/>
  <c r="A1470" i="2"/>
  <c r="E1469" i="2"/>
  <c r="D1469" i="2"/>
  <c r="C1469" i="2"/>
  <c r="B1469" i="2"/>
  <c r="A1469" i="2"/>
  <c r="E1468" i="2"/>
  <c r="D1468" i="2"/>
  <c r="C1468" i="2"/>
  <c r="B1468" i="2"/>
  <c r="A1468" i="2"/>
  <c r="E1467" i="2"/>
  <c r="D1467" i="2"/>
  <c r="C1467" i="2"/>
  <c r="B1467" i="2"/>
  <c r="A1467" i="2"/>
  <c r="E1466" i="2"/>
  <c r="E1478" i="2"/>
  <c r="D1466" i="2"/>
  <c r="C1466" i="2"/>
  <c r="B1466" i="2"/>
  <c r="A1466" i="2"/>
  <c r="E1465" i="2"/>
  <c r="D1465" i="2"/>
  <c r="C1465" i="2"/>
  <c r="B1465" i="2"/>
  <c r="A1465" i="2"/>
  <c r="E1464" i="2"/>
  <c r="D1464" i="2"/>
  <c r="C1464" i="2"/>
  <c r="B1464" i="2"/>
  <c r="A1464" i="2"/>
  <c r="E1463" i="2"/>
  <c r="D1463" i="2"/>
  <c r="D1478" i="2"/>
  <c r="C1463" i="2"/>
  <c r="C1478" i="2"/>
  <c r="B1463" i="2"/>
  <c r="B1478" i="2"/>
  <c r="A1463" i="2"/>
  <c r="W1462" i="2"/>
  <c r="V1462" i="2"/>
  <c r="U1462" i="2"/>
  <c r="T1462" i="2"/>
  <c r="S1462" i="2"/>
  <c r="R1462" i="2"/>
  <c r="Q1462" i="2"/>
  <c r="P1462" i="2"/>
  <c r="O1462" i="2"/>
  <c r="N1462" i="2"/>
  <c r="M1462" i="2"/>
  <c r="L1462" i="2"/>
  <c r="K1462" i="2"/>
  <c r="J1462" i="2"/>
  <c r="I1462" i="2"/>
  <c r="H1462" i="2"/>
  <c r="G1462" i="2"/>
  <c r="F1462" i="2"/>
  <c r="E1462" i="2"/>
  <c r="D1462" i="2"/>
  <c r="C1462" i="2"/>
  <c r="B1462" i="2"/>
  <c r="V1461" i="2"/>
  <c r="T1461" i="2"/>
  <c r="R1461" i="2"/>
  <c r="P1461" i="2"/>
  <c r="N1461" i="2"/>
  <c r="L1461" i="2"/>
  <c r="J1461" i="2"/>
  <c r="H1461" i="2"/>
  <c r="F1461" i="2"/>
  <c r="D1461" i="2"/>
  <c r="B1461" i="2"/>
  <c r="A1461" i="2"/>
  <c r="T1460" i="2"/>
  <c r="A1460" i="2"/>
  <c r="A1459" i="2"/>
  <c r="A1458" i="2"/>
  <c r="E1455" i="2"/>
  <c r="R1454" i="2"/>
  <c r="N1454" i="2"/>
  <c r="J1454" i="2"/>
  <c r="E1454" i="2"/>
  <c r="A1454" i="2"/>
  <c r="A1453" i="2"/>
  <c r="J1451" i="2"/>
  <c r="A1451" i="2"/>
  <c r="A1448" i="2"/>
  <c r="V1447" i="2"/>
  <c r="K1447" i="2"/>
  <c r="I1447" i="2"/>
  <c r="A1447" i="2"/>
  <c r="K1446" i="2"/>
  <c r="I1446" i="2"/>
  <c r="A1446" i="2"/>
  <c r="E1445" i="2"/>
  <c r="D1445" i="2"/>
  <c r="C1445" i="2"/>
  <c r="B1445" i="2"/>
  <c r="A1445" i="2"/>
  <c r="E1444" i="2"/>
  <c r="D1444" i="2"/>
  <c r="C1444" i="2"/>
  <c r="B1444" i="2"/>
  <c r="A1444" i="2"/>
  <c r="A1442" i="2"/>
  <c r="W1441" i="2"/>
  <c r="V1441" i="2"/>
  <c r="U1441" i="2"/>
  <c r="T1441" i="2"/>
  <c r="S1441" i="2"/>
  <c r="R1441" i="2"/>
  <c r="Q1441" i="2"/>
  <c r="P1441" i="2"/>
  <c r="O1441" i="2"/>
  <c r="N1441" i="2"/>
  <c r="M1441" i="2"/>
  <c r="L1441" i="2"/>
  <c r="K1441" i="2"/>
  <c r="J1441" i="2"/>
  <c r="I1441" i="2"/>
  <c r="H1441" i="2"/>
  <c r="G1441" i="2"/>
  <c r="F1441" i="2"/>
  <c r="A1441" i="2"/>
  <c r="E1440" i="2"/>
  <c r="D1440" i="2"/>
  <c r="C1440" i="2"/>
  <c r="B1440" i="2"/>
  <c r="A1440" i="2"/>
  <c r="E1439" i="2"/>
  <c r="D1439" i="2"/>
  <c r="C1439" i="2"/>
  <c r="B1439" i="2"/>
  <c r="A1439" i="2"/>
  <c r="E1438" i="2"/>
  <c r="D1438" i="2"/>
  <c r="C1438" i="2"/>
  <c r="B1438" i="2"/>
  <c r="A1438" i="2"/>
  <c r="E1437" i="2"/>
  <c r="D1437" i="2"/>
  <c r="C1437" i="2"/>
  <c r="B1437" i="2"/>
  <c r="A1437" i="2"/>
  <c r="E1436" i="2"/>
  <c r="D1436" i="2"/>
  <c r="C1436" i="2"/>
  <c r="B1436" i="2"/>
  <c r="A1436" i="2"/>
  <c r="E1435" i="2"/>
  <c r="D1435" i="2"/>
  <c r="C1435" i="2"/>
  <c r="B1435" i="2"/>
  <c r="A1435" i="2"/>
  <c r="E1434" i="2"/>
  <c r="D1434" i="2"/>
  <c r="C1434" i="2"/>
  <c r="B1434" i="2"/>
  <c r="A1434" i="2"/>
  <c r="E1433" i="2"/>
  <c r="D1433" i="2"/>
  <c r="C1433" i="2"/>
  <c r="B1433" i="2"/>
  <c r="A1433" i="2"/>
  <c r="E1432" i="2"/>
  <c r="D1432" i="2"/>
  <c r="C1432" i="2"/>
  <c r="B1432" i="2"/>
  <c r="A1432" i="2"/>
  <c r="E1431" i="2"/>
  <c r="D1431" i="2"/>
  <c r="C1431" i="2"/>
  <c r="B1431" i="2"/>
  <c r="A1431" i="2"/>
  <c r="E1430" i="2"/>
  <c r="D1430" i="2"/>
  <c r="C1430" i="2"/>
  <c r="B1430" i="2"/>
  <c r="A1430" i="2"/>
  <c r="E1429" i="2"/>
  <c r="E1441" i="2"/>
  <c r="D1429" i="2"/>
  <c r="C1429" i="2"/>
  <c r="B1429" i="2"/>
  <c r="A1429" i="2"/>
  <c r="E1428" i="2"/>
  <c r="D1428" i="2"/>
  <c r="C1428" i="2"/>
  <c r="B1428" i="2"/>
  <c r="A1428" i="2"/>
  <c r="E1427" i="2"/>
  <c r="D1427" i="2"/>
  <c r="C1427" i="2"/>
  <c r="B1427" i="2"/>
  <c r="A1427" i="2"/>
  <c r="E1426" i="2"/>
  <c r="D1426" i="2"/>
  <c r="D1441" i="2"/>
  <c r="C1426" i="2"/>
  <c r="C1441" i="2"/>
  <c r="B1426" i="2"/>
  <c r="B1441" i="2"/>
  <c r="A1426" i="2"/>
  <c r="W1425" i="2"/>
  <c r="V1425" i="2"/>
  <c r="U1425" i="2"/>
  <c r="T1425" i="2"/>
  <c r="S1425" i="2"/>
  <c r="R1425" i="2"/>
  <c r="Q1425" i="2"/>
  <c r="P1425" i="2"/>
  <c r="O1425" i="2"/>
  <c r="N1425" i="2"/>
  <c r="M1425" i="2"/>
  <c r="L1425" i="2"/>
  <c r="K1425" i="2"/>
  <c r="J1425" i="2"/>
  <c r="I1425" i="2"/>
  <c r="H1425" i="2"/>
  <c r="G1425" i="2"/>
  <c r="F1425" i="2"/>
  <c r="E1425" i="2"/>
  <c r="D1425" i="2"/>
  <c r="C1425" i="2"/>
  <c r="B1425" i="2"/>
  <c r="V1424" i="2"/>
  <c r="T1424" i="2"/>
  <c r="R1424" i="2"/>
  <c r="P1424" i="2"/>
  <c r="N1424" i="2"/>
  <c r="L1424" i="2"/>
  <c r="J1424" i="2"/>
  <c r="H1424" i="2"/>
  <c r="F1424" i="2"/>
  <c r="D1424" i="2"/>
  <c r="B1424" i="2"/>
  <c r="A1424" i="2"/>
  <c r="T1423" i="2"/>
  <c r="A1423" i="2"/>
  <c r="A1422" i="2"/>
  <c r="A1421" i="2"/>
  <c r="E1418" i="2"/>
  <c r="R1417" i="2"/>
  <c r="N1417" i="2"/>
  <c r="J1417" i="2"/>
  <c r="E1417" i="2"/>
  <c r="A1417" i="2"/>
  <c r="A1416" i="2"/>
  <c r="J1414" i="2"/>
  <c r="A1414" i="2"/>
  <c r="A1411" i="2"/>
  <c r="V1410" i="2"/>
  <c r="K1410" i="2"/>
  <c r="I1410" i="2"/>
  <c r="A1410" i="2"/>
  <c r="K1409" i="2"/>
  <c r="I1409" i="2"/>
  <c r="A1409" i="2"/>
  <c r="E1408" i="2"/>
  <c r="D1408" i="2"/>
  <c r="C1408" i="2"/>
  <c r="B1408" i="2"/>
  <c r="A1408" i="2"/>
  <c r="E1407" i="2"/>
  <c r="D1407" i="2"/>
  <c r="C1407" i="2"/>
  <c r="B1407" i="2"/>
  <c r="A1407" i="2"/>
  <c r="A1405" i="2"/>
  <c r="W1404" i="2"/>
  <c r="V1404" i="2"/>
  <c r="U1404" i="2"/>
  <c r="T1404" i="2"/>
  <c r="S1404" i="2"/>
  <c r="R1404" i="2"/>
  <c r="Q1404" i="2"/>
  <c r="P1404" i="2"/>
  <c r="O1404" i="2"/>
  <c r="N1404" i="2"/>
  <c r="M1404" i="2"/>
  <c r="L1404" i="2"/>
  <c r="K1404" i="2"/>
  <c r="J1404" i="2"/>
  <c r="I1404" i="2"/>
  <c r="H1404" i="2"/>
  <c r="G1404" i="2"/>
  <c r="F1404" i="2"/>
  <c r="A1404" i="2"/>
  <c r="E1403" i="2"/>
  <c r="D1403" i="2"/>
  <c r="C1403" i="2"/>
  <c r="B1403" i="2"/>
  <c r="A1403" i="2"/>
  <c r="E1402" i="2"/>
  <c r="D1402" i="2"/>
  <c r="C1402" i="2"/>
  <c r="B1402" i="2"/>
  <c r="A1402" i="2"/>
  <c r="E1401" i="2"/>
  <c r="D1401" i="2"/>
  <c r="C1401" i="2"/>
  <c r="B1401" i="2"/>
  <c r="A1401" i="2"/>
  <c r="E1400" i="2"/>
  <c r="D1400" i="2"/>
  <c r="C1400" i="2"/>
  <c r="B1400" i="2"/>
  <c r="A1400" i="2"/>
  <c r="E1399" i="2"/>
  <c r="D1399" i="2"/>
  <c r="C1399" i="2"/>
  <c r="B1399" i="2"/>
  <c r="A1399" i="2"/>
  <c r="E1398" i="2"/>
  <c r="D1398" i="2"/>
  <c r="C1398" i="2"/>
  <c r="B1398" i="2"/>
  <c r="A1398" i="2"/>
  <c r="E1397" i="2"/>
  <c r="D1397" i="2"/>
  <c r="C1397" i="2"/>
  <c r="B1397" i="2"/>
  <c r="A1397" i="2"/>
  <c r="E1396" i="2"/>
  <c r="D1396" i="2"/>
  <c r="C1396" i="2"/>
  <c r="B1396" i="2"/>
  <c r="A1396" i="2"/>
  <c r="E1395" i="2"/>
  <c r="D1395" i="2"/>
  <c r="C1395" i="2"/>
  <c r="B1395" i="2"/>
  <c r="A1395" i="2"/>
  <c r="E1394" i="2"/>
  <c r="D1394" i="2"/>
  <c r="C1394" i="2"/>
  <c r="B1394" i="2"/>
  <c r="A1394" i="2"/>
  <c r="E1393" i="2"/>
  <c r="D1393" i="2"/>
  <c r="C1393" i="2"/>
  <c r="B1393" i="2"/>
  <c r="A1393" i="2"/>
  <c r="E1392" i="2"/>
  <c r="E1404" i="2"/>
  <c r="D1392" i="2"/>
  <c r="C1392" i="2"/>
  <c r="B1392" i="2"/>
  <c r="A1392" i="2"/>
  <c r="E1391" i="2"/>
  <c r="D1391" i="2"/>
  <c r="C1391" i="2"/>
  <c r="B1391" i="2"/>
  <c r="A1391" i="2"/>
  <c r="E1390" i="2"/>
  <c r="D1390" i="2"/>
  <c r="C1390" i="2"/>
  <c r="B1390" i="2"/>
  <c r="A1390" i="2"/>
  <c r="E1389" i="2"/>
  <c r="D1389" i="2"/>
  <c r="D1404" i="2"/>
  <c r="C1389" i="2"/>
  <c r="C1404" i="2"/>
  <c r="B1389" i="2"/>
  <c r="B1404" i="2"/>
  <c r="A1389" i="2"/>
  <c r="W1388" i="2"/>
  <c r="V1388" i="2"/>
  <c r="U1388" i="2"/>
  <c r="T1388" i="2"/>
  <c r="S1388" i="2"/>
  <c r="R1388" i="2"/>
  <c r="Q1388" i="2"/>
  <c r="P1388" i="2"/>
  <c r="O1388" i="2"/>
  <c r="N1388" i="2"/>
  <c r="M1388" i="2"/>
  <c r="L1388" i="2"/>
  <c r="K1388" i="2"/>
  <c r="J1388" i="2"/>
  <c r="I1388" i="2"/>
  <c r="H1388" i="2"/>
  <c r="G1388" i="2"/>
  <c r="F1388" i="2"/>
  <c r="E1388" i="2"/>
  <c r="D1388" i="2"/>
  <c r="C1388" i="2"/>
  <c r="B1388" i="2"/>
  <c r="V1387" i="2"/>
  <c r="T1387" i="2"/>
  <c r="R1387" i="2"/>
  <c r="P1387" i="2"/>
  <c r="N1387" i="2"/>
  <c r="L1387" i="2"/>
  <c r="J1387" i="2"/>
  <c r="H1387" i="2"/>
  <c r="F1387" i="2"/>
  <c r="D1387" i="2"/>
  <c r="B1387" i="2"/>
  <c r="A1387" i="2"/>
  <c r="T1386" i="2"/>
  <c r="A1386" i="2"/>
  <c r="A1385" i="2"/>
  <c r="A1384" i="2"/>
  <c r="E1381" i="2"/>
  <c r="R1380" i="2"/>
  <c r="N1380" i="2"/>
  <c r="J1380" i="2"/>
  <c r="E1380" i="2"/>
  <c r="A1380" i="2"/>
  <c r="A1379" i="2"/>
  <c r="J1377" i="2"/>
  <c r="A1377" i="2"/>
  <c r="A1374" i="2"/>
  <c r="V1373" i="2"/>
  <c r="K1373" i="2"/>
  <c r="I1373" i="2"/>
  <c r="A1373" i="2"/>
  <c r="K1372" i="2"/>
  <c r="I1372" i="2"/>
  <c r="A1372" i="2"/>
  <c r="E1371" i="2"/>
  <c r="D1371" i="2"/>
  <c r="C1371" i="2"/>
  <c r="B1371" i="2"/>
  <c r="A1371" i="2"/>
  <c r="E1370" i="2"/>
  <c r="D1370" i="2"/>
  <c r="C1370" i="2"/>
  <c r="B1370" i="2"/>
  <c r="A1370" i="2"/>
  <c r="A1368" i="2"/>
  <c r="W1367" i="2"/>
  <c r="V1367" i="2"/>
  <c r="U1367" i="2"/>
  <c r="T1367" i="2"/>
  <c r="S1367" i="2"/>
  <c r="R1367" i="2"/>
  <c r="Q1367" i="2"/>
  <c r="P1367" i="2"/>
  <c r="O1367" i="2"/>
  <c r="N1367" i="2"/>
  <c r="M1367" i="2"/>
  <c r="L1367" i="2"/>
  <c r="K1367" i="2"/>
  <c r="J1367" i="2"/>
  <c r="I1367" i="2"/>
  <c r="H1367" i="2"/>
  <c r="G1367" i="2"/>
  <c r="F1367" i="2"/>
  <c r="A1367" i="2"/>
  <c r="E1366" i="2"/>
  <c r="D1366" i="2"/>
  <c r="C1366" i="2"/>
  <c r="B1366" i="2"/>
  <c r="A1366" i="2"/>
  <c r="E1365" i="2"/>
  <c r="D1365" i="2"/>
  <c r="C1365" i="2"/>
  <c r="B1365" i="2"/>
  <c r="A1365" i="2"/>
  <c r="E1364" i="2"/>
  <c r="D1364" i="2"/>
  <c r="C1364" i="2"/>
  <c r="B1364" i="2"/>
  <c r="A1364" i="2"/>
  <c r="E1363" i="2"/>
  <c r="D1363" i="2"/>
  <c r="C1363" i="2"/>
  <c r="B1363" i="2"/>
  <c r="A1363" i="2"/>
  <c r="E1362" i="2"/>
  <c r="D1362" i="2"/>
  <c r="C1362" i="2"/>
  <c r="B1362" i="2"/>
  <c r="A1362" i="2"/>
  <c r="E1361" i="2"/>
  <c r="D1361" i="2"/>
  <c r="C1361" i="2"/>
  <c r="B1361" i="2"/>
  <c r="A1361" i="2"/>
  <c r="E1360" i="2"/>
  <c r="D1360" i="2"/>
  <c r="C1360" i="2"/>
  <c r="B1360" i="2"/>
  <c r="A1360" i="2"/>
  <c r="E1359" i="2"/>
  <c r="D1359" i="2"/>
  <c r="C1359" i="2"/>
  <c r="B1359" i="2"/>
  <c r="A1359" i="2"/>
  <c r="E1358" i="2"/>
  <c r="D1358" i="2"/>
  <c r="C1358" i="2"/>
  <c r="B1358" i="2"/>
  <c r="A1358" i="2"/>
  <c r="E1357" i="2"/>
  <c r="D1357" i="2"/>
  <c r="C1357" i="2"/>
  <c r="B1357" i="2"/>
  <c r="A1357" i="2"/>
  <c r="E1356" i="2"/>
  <c r="D1356" i="2"/>
  <c r="C1356" i="2"/>
  <c r="B1356" i="2"/>
  <c r="A1356" i="2"/>
  <c r="E1355" i="2"/>
  <c r="E1367" i="2"/>
  <c r="D1355" i="2"/>
  <c r="C1355" i="2"/>
  <c r="B1355" i="2"/>
  <c r="A1355" i="2"/>
  <c r="E1354" i="2"/>
  <c r="D1354" i="2"/>
  <c r="C1354" i="2"/>
  <c r="B1354" i="2"/>
  <c r="A1354" i="2"/>
  <c r="E1353" i="2"/>
  <c r="D1353" i="2"/>
  <c r="C1353" i="2"/>
  <c r="B1353" i="2"/>
  <c r="A1353" i="2"/>
  <c r="E1352" i="2"/>
  <c r="D1352" i="2"/>
  <c r="D1367" i="2"/>
  <c r="C1352" i="2"/>
  <c r="C1367" i="2"/>
  <c r="B1352" i="2"/>
  <c r="B1367" i="2"/>
  <c r="A1352" i="2"/>
  <c r="W1351" i="2"/>
  <c r="V1351" i="2"/>
  <c r="U1351" i="2"/>
  <c r="T1351" i="2"/>
  <c r="S1351" i="2"/>
  <c r="R1351" i="2"/>
  <c r="Q1351" i="2"/>
  <c r="P1351" i="2"/>
  <c r="O1351" i="2"/>
  <c r="N1351" i="2"/>
  <c r="M1351" i="2"/>
  <c r="L1351" i="2"/>
  <c r="K1351" i="2"/>
  <c r="J1351" i="2"/>
  <c r="I1351" i="2"/>
  <c r="H1351" i="2"/>
  <c r="G1351" i="2"/>
  <c r="F1351" i="2"/>
  <c r="E1351" i="2"/>
  <c r="D1351" i="2"/>
  <c r="C1351" i="2"/>
  <c r="B1351" i="2"/>
  <c r="V1350" i="2"/>
  <c r="T1350" i="2"/>
  <c r="R1350" i="2"/>
  <c r="P1350" i="2"/>
  <c r="N1350" i="2"/>
  <c r="L1350" i="2"/>
  <c r="J1350" i="2"/>
  <c r="H1350" i="2"/>
  <c r="F1350" i="2"/>
  <c r="D1350" i="2"/>
  <c r="B1350" i="2"/>
  <c r="A1350" i="2"/>
  <c r="T1349" i="2"/>
  <c r="A1349" i="2"/>
  <c r="A1348" i="2"/>
  <c r="A1347" i="2"/>
  <c r="E1344" i="2"/>
  <c r="R1343" i="2"/>
  <c r="N1343" i="2"/>
  <c r="J1343" i="2"/>
  <c r="E1343" i="2"/>
  <c r="A1343" i="2"/>
  <c r="A1342" i="2"/>
  <c r="J1340" i="2"/>
  <c r="A1340" i="2"/>
  <c r="A1337" i="2"/>
  <c r="V1336" i="2"/>
  <c r="K1336" i="2"/>
  <c r="I1336" i="2"/>
  <c r="A1336" i="2"/>
  <c r="K1335" i="2"/>
  <c r="I1335" i="2"/>
  <c r="A1335" i="2"/>
  <c r="E1334" i="2"/>
  <c r="D1334" i="2"/>
  <c r="C1334" i="2"/>
  <c r="B1334" i="2"/>
  <c r="A1334" i="2"/>
  <c r="E1333" i="2"/>
  <c r="D1333" i="2"/>
  <c r="C1333" i="2"/>
  <c r="B1333" i="2"/>
  <c r="A1333" i="2"/>
  <c r="A1331" i="2"/>
  <c r="W1330" i="2"/>
  <c r="V1330" i="2"/>
  <c r="U1330" i="2"/>
  <c r="T1330" i="2"/>
  <c r="S1330" i="2"/>
  <c r="R1330" i="2"/>
  <c r="Q1330" i="2"/>
  <c r="P1330" i="2"/>
  <c r="O1330" i="2"/>
  <c r="N1330" i="2"/>
  <c r="M1330" i="2"/>
  <c r="L1330" i="2"/>
  <c r="K1330" i="2"/>
  <c r="J1330" i="2"/>
  <c r="I1330" i="2"/>
  <c r="H1330" i="2"/>
  <c r="G1330" i="2"/>
  <c r="F1330" i="2"/>
  <c r="A1330" i="2"/>
  <c r="E1329" i="2"/>
  <c r="D1329" i="2"/>
  <c r="C1329" i="2"/>
  <c r="B1329" i="2"/>
  <c r="A1329" i="2"/>
  <c r="E1328" i="2"/>
  <c r="D1328" i="2"/>
  <c r="C1328" i="2"/>
  <c r="B1328" i="2"/>
  <c r="A1328" i="2"/>
  <c r="E1327" i="2"/>
  <c r="D1327" i="2"/>
  <c r="C1327" i="2"/>
  <c r="B1327" i="2"/>
  <c r="A1327" i="2"/>
  <c r="E1326" i="2"/>
  <c r="D1326" i="2"/>
  <c r="C1326" i="2"/>
  <c r="B1326" i="2"/>
  <c r="A1326" i="2"/>
  <c r="E1325" i="2"/>
  <c r="D1325" i="2"/>
  <c r="C1325" i="2"/>
  <c r="B1325" i="2"/>
  <c r="A1325" i="2"/>
  <c r="E1324" i="2"/>
  <c r="D1324" i="2"/>
  <c r="C1324" i="2"/>
  <c r="B1324" i="2"/>
  <c r="A1324" i="2"/>
  <c r="E1323" i="2"/>
  <c r="D1323" i="2"/>
  <c r="C1323" i="2"/>
  <c r="B1323" i="2"/>
  <c r="A1323" i="2"/>
  <c r="E1322" i="2"/>
  <c r="D1322" i="2"/>
  <c r="C1322" i="2"/>
  <c r="B1322" i="2"/>
  <c r="A1322" i="2"/>
  <c r="E1321" i="2"/>
  <c r="D1321" i="2"/>
  <c r="C1321" i="2"/>
  <c r="B1321" i="2"/>
  <c r="A1321" i="2"/>
  <c r="E1320" i="2"/>
  <c r="D1320" i="2"/>
  <c r="C1320" i="2"/>
  <c r="B1320" i="2"/>
  <c r="A1320" i="2"/>
  <c r="E1319" i="2"/>
  <c r="D1319" i="2"/>
  <c r="C1319" i="2"/>
  <c r="B1319" i="2"/>
  <c r="A1319" i="2"/>
  <c r="E1318" i="2"/>
  <c r="E1330" i="2"/>
  <c r="D1318" i="2"/>
  <c r="C1318" i="2"/>
  <c r="B1318" i="2"/>
  <c r="A1318" i="2"/>
  <c r="E1317" i="2"/>
  <c r="D1317" i="2"/>
  <c r="C1317" i="2"/>
  <c r="B1317" i="2"/>
  <c r="A1317" i="2"/>
  <c r="E1316" i="2"/>
  <c r="D1316" i="2"/>
  <c r="C1316" i="2"/>
  <c r="B1316" i="2"/>
  <c r="A1316" i="2"/>
  <c r="E1315" i="2"/>
  <c r="D1315" i="2"/>
  <c r="D1330" i="2"/>
  <c r="C1315" i="2"/>
  <c r="C1330" i="2"/>
  <c r="B1315" i="2"/>
  <c r="B1330" i="2"/>
  <c r="A1315" i="2"/>
  <c r="W1314" i="2"/>
  <c r="V1314" i="2"/>
  <c r="U1314" i="2"/>
  <c r="T1314" i="2"/>
  <c r="S1314" i="2"/>
  <c r="R1314" i="2"/>
  <c r="Q1314" i="2"/>
  <c r="P1314" i="2"/>
  <c r="O1314" i="2"/>
  <c r="N1314" i="2"/>
  <c r="M1314" i="2"/>
  <c r="L1314" i="2"/>
  <c r="K1314" i="2"/>
  <c r="J1314" i="2"/>
  <c r="I1314" i="2"/>
  <c r="H1314" i="2"/>
  <c r="G1314" i="2"/>
  <c r="F1314" i="2"/>
  <c r="E1314" i="2"/>
  <c r="D1314" i="2"/>
  <c r="C1314" i="2"/>
  <c r="B1314" i="2"/>
  <c r="V1313" i="2"/>
  <c r="T1313" i="2"/>
  <c r="R1313" i="2"/>
  <c r="P1313" i="2"/>
  <c r="N1313" i="2"/>
  <c r="L1313" i="2"/>
  <c r="J1313" i="2"/>
  <c r="H1313" i="2"/>
  <c r="F1313" i="2"/>
  <c r="D1313" i="2"/>
  <c r="B1313" i="2"/>
  <c r="A1313" i="2"/>
  <c r="T1312" i="2"/>
  <c r="A1312" i="2"/>
  <c r="A1311" i="2"/>
  <c r="A1310" i="2"/>
  <c r="E1307" i="2"/>
  <c r="R1306" i="2"/>
  <c r="N1306" i="2"/>
  <c r="J1306" i="2"/>
  <c r="E1306" i="2"/>
  <c r="A1306" i="2"/>
  <c r="A1305" i="2"/>
  <c r="J1303" i="2"/>
  <c r="A1303" i="2"/>
  <c r="A1300" i="2"/>
  <c r="V1299" i="2"/>
  <c r="K1299" i="2"/>
  <c r="I1299" i="2"/>
  <c r="A1299" i="2"/>
  <c r="K1298" i="2"/>
  <c r="I1298" i="2"/>
  <c r="A1298" i="2"/>
  <c r="E1297" i="2"/>
  <c r="D1297" i="2"/>
  <c r="C1297" i="2"/>
  <c r="B1297" i="2"/>
  <c r="A1297" i="2"/>
  <c r="E1296" i="2"/>
  <c r="D1296" i="2"/>
  <c r="C1296" i="2"/>
  <c r="B1296" i="2"/>
  <c r="A1296" i="2"/>
  <c r="A1294" i="2"/>
  <c r="W1293" i="2"/>
  <c r="V1293" i="2"/>
  <c r="U1293" i="2"/>
  <c r="T1293" i="2"/>
  <c r="S1293" i="2"/>
  <c r="R1293" i="2"/>
  <c r="Q1293" i="2"/>
  <c r="P1293" i="2"/>
  <c r="O1293" i="2"/>
  <c r="N1293" i="2"/>
  <c r="M1293" i="2"/>
  <c r="L1293" i="2"/>
  <c r="K1293" i="2"/>
  <c r="J1293" i="2"/>
  <c r="I1293" i="2"/>
  <c r="H1293" i="2"/>
  <c r="G1293" i="2"/>
  <c r="F1293" i="2"/>
  <c r="A1293" i="2"/>
  <c r="E1292" i="2"/>
  <c r="D1292" i="2"/>
  <c r="C1292" i="2"/>
  <c r="B1292" i="2"/>
  <c r="A1292" i="2"/>
  <c r="E1291" i="2"/>
  <c r="D1291" i="2"/>
  <c r="C1291" i="2"/>
  <c r="B1291" i="2"/>
  <c r="A1291" i="2"/>
  <c r="E1290" i="2"/>
  <c r="D1290" i="2"/>
  <c r="C1290" i="2"/>
  <c r="B1290" i="2"/>
  <c r="A1290" i="2"/>
  <c r="E1289" i="2"/>
  <c r="D1289" i="2"/>
  <c r="C1289" i="2"/>
  <c r="B1289" i="2"/>
  <c r="A1289" i="2"/>
  <c r="E1288" i="2"/>
  <c r="D1288" i="2"/>
  <c r="C1288" i="2"/>
  <c r="B1288" i="2"/>
  <c r="A1288" i="2"/>
  <c r="E1287" i="2"/>
  <c r="D1287" i="2"/>
  <c r="C1287" i="2"/>
  <c r="B1287" i="2"/>
  <c r="A1287" i="2"/>
  <c r="E1286" i="2"/>
  <c r="D1286" i="2"/>
  <c r="C1286" i="2"/>
  <c r="B1286" i="2"/>
  <c r="A1286" i="2"/>
  <c r="E1285" i="2"/>
  <c r="D1285" i="2"/>
  <c r="C1285" i="2"/>
  <c r="B1285" i="2"/>
  <c r="A1285" i="2"/>
  <c r="E1284" i="2"/>
  <c r="D1284" i="2"/>
  <c r="C1284" i="2"/>
  <c r="B1284" i="2"/>
  <c r="A1284" i="2"/>
  <c r="E1283" i="2"/>
  <c r="D1283" i="2"/>
  <c r="C1283" i="2"/>
  <c r="B1283" i="2"/>
  <c r="A1283" i="2"/>
  <c r="E1282" i="2"/>
  <c r="D1282" i="2"/>
  <c r="C1282" i="2"/>
  <c r="B1282" i="2"/>
  <c r="A1282" i="2"/>
  <c r="E1281" i="2"/>
  <c r="E1293" i="2"/>
  <c r="D1281" i="2"/>
  <c r="C1281" i="2"/>
  <c r="B1281" i="2"/>
  <c r="A1281" i="2"/>
  <c r="E1280" i="2"/>
  <c r="D1280" i="2"/>
  <c r="C1280" i="2"/>
  <c r="B1280" i="2"/>
  <c r="A1280" i="2"/>
  <c r="E1279" i="2"/>
  <c r="D1279" i="2"/>
  <c r="C1279" i="2"/>
  <c r="B1279" i="2"/>
  <c r="A1279" i="2"/>
  <c r="E1278" i="2"/>
  <c r="D1278" i="2"/>
  <c r="D1293" i="2"/>
  <c r="C1278" i="2"/>
  <c r="C1293" i="2"/>
  <c r="B1278" i="2"/>
  <c r="B1293" i="2"/>
  <c r="A1278" i="2"/>
  <c r="W1277" i="2"/>
  <c r="V1277" i="2"/>
  <c r="U1277" i="2"/>
  <c r="T1277" i="2"/>
  <c r="S1277" i="2"/>
  <c r="R1277" i="2"/>
  <c r="Q1277" i="2"/>
  <c r="P1277" i="2"/>
  <c r="O1277" i="2"/>
  <c r="N1277" i="2"/>
  <c r="M1277" i="2"/>
  <c r="L1277" i="2"/>
  <c r="K1277" i="2"/>
  <c r="J1277" i="2"/>
  <c r="I1277" i="2"/>
  <c r="H1277" i="2"/>
  <c r="G1277" i="2"/>
  <c r="F1277" i="2"/>
  <c r="E1277" i="2"/>
  <c r="D1277" i="2"/>
  <c r="C1277" i="2"/>
  <c r="B1277" i="2"/>
  <c r="V1276" i="2"/>
  <c r="T1276" i="2"/>
  <c r="R1276" i="2"/>
  <c r="P1276" i="2"/>
  <c r="N1276" i="2"/>
  <c r="L1276" i="2"/>
  <c r="J1276" i="2"/>
  <c r="H1276" i="2"/>
  <c r="F1276" i="2"/>
  <c r="D1276" i="2"/>
  <c r="B1276" i="2"/>
  <c r="A1276" i="2"/>
  <c r="T1275" i="2"/>
  <c r="A1275" i="2"/>
  <c r="A1274" i="2"/>
  <c r="A1273" i="2"/>
  <c r="E1270" i="2"/>
  <c r="R1269" i="2"/>
  <c r="N1269" i="2"/>
  <c r="J1269" i="2"/>
  <c r="E1269" i="2"/>
  <c r="A1269" i="2"/>
  <c r="A1268" i="2"/>
  <c r="J1266" i="2"/>
  <c r="A1266" i="2"/>
  <c r="A1263" i="2"/>
  <c r="V1262" i="2"/>
  <c r="K1262" i="2"/>
  <c r="I1262" i="2"/>
  <c r="A1262" i="2"/>
  <c r="K1261" i="2"/>
  <c r="I1261" i="2"/>
  <c r="A1261" i="2"/>
  <c r="E1260" i="2"/>
  <c r="D1260" i="2"/>
  <c r="C1260" i="2"/>
  <c r="B1260" i="2"/>
  <c r="A1260" i="2"/>
  <c r="E1259" i="2"/>
  <c r="D1259" i="2"/>
  <c r="C1259" i="2"/>
  <c r="B1259" i="2"/>
  <c r="A1259" i="2"/>
  <c r="A1257" i="2"/>
  <c r="W1256" i="2"/>
  <c r="V1256" i="2"/>
  <c r="U1256" i="2"/>
  <c r="T1256" i="2"/>
  <c r="S1256" i="2"/>
  <c r="R1256" i="2"/>
  <c r="Q1256" i="2"/>
  <c r="P1256" i="2"/>
  <c r="O1256" i="2"/>
  <c r="N1256" i="2"/>
  <c r="M1256" i="2"/>
  <c r="L1256" i="2"/>
  <c r="K1256" i="2"/>
  <c r="J1256" i="2"/>
  <c r="I1256" i="2"/>
  <c r="H1256" i="2"/>
  <c r="G1256" i="2"/>
  <c r="F1256" i="2"/>
  <c r="A1256" i="2"/>
  <c r="E1255" i="2"/>
  <c r="D1255" i="2"/>
  <c r="C1255" i="2"/>
  <c r="B1255" i="2"/>
  <c r="A1255" i="2"/>
  <c r="E1254" i="2"/>
  <c r="D1254" i="2"/>
  <c r="C1254" i="2"/>
  <c r="B1254" i="2"/>
  <c r="A1254" i="2"/>
  <c r="E1253" i="2"/>
  <c r="D1253" i="2"/>
  <c r="C1253" i="2"/>
  <c r="B1253" i="2"/>
  <c r="A1253" i="2"/>
  <c r="E1252" i="2"/>
  <c r="D1252" i="2"/>
  <c r="C1252" i="2"/>
  <c r="B1252" i="2"/>
  <c r="A1252" i="2"/>
  <c r="E1251" i="2"/>
  <c r="D1251" i="2"/>
  <c r="C1251" i="2"/>
  <c r="B1251" i="2"/>
  <c r="A1251" i="2"/>
  <c r="E1250" i="2"/>
  <c r="D1250" i="2"/>
  <c r="C1250" i="2"/>
  <c r="B1250" i="2"/>
  <c r="A1250" i="2"/>
  <c r="E1249" i="2"/>
  <c r="D1249" i="2"/>
  <c r="C1249" i="2"/>
  <c r="B1249" i="2"/>
  <c r="A1249" i="2"/>
  <c r="E1248" i="2"/>
  <c r="D1248" i="2"/>
  <c r="C1248" i="2"/>
  <c r="B1248" i="2"/>
  <c r="A1248" i="2"/>
  <c r="E1247" i="2"/>
  <c r="D1247" i="2"/>
  <c r="C1247" i="2"/>
  <c r="B1247" i="2"/>
  <c r="A1247" i="2"/>
  <c r="E1246" i="2"/>
  <c r="D1246" i="2"/>
  <c r="C1246" i="2"/>
  <c r="B1246" i="2"/>
  <c r="A1246" i="2"/>
  <c r="E1245" i="2"/>
  <c r="D1245" i="2"/>
  <c r="C1245" i="2"/>
  <c r="B1245" i="2"/>
  <c r="A1245" i="2"/>
  <c r="E1244" i="2"/>
  <c r="E1256" i="2"/>
  <c r="D1244" i="2"/>
  <c r="C1244" i="2"/>
  <c r="B1244" i="2"/>
  <c r="A1244" i="2"/>
  <c r="E1243" i="2"/>
  <c r="D1243" i="2"/>
  <c r="C1243" i="2"/>
  <c r="B1243" i="2"/>
  <c r="A1243" i="2"/>
  <c r="E1242" i="2"/>
  <c r="D1242" i="2"/>
  <c r="C1242" i="2"/>
  <c r="B1242" i="2"/>
  <c r="A1242" i="2"/>
  <c r="E1241" i="2"/>
  <c r="D1241" i="2"/>
  <c r="D1256" i="2"/>
  <c r="C1241" i="2"/>
  <c r="C1256" i="2"/>
  <c r="B1241" i="2"/>
  <c r="B1256" i="2"/>
  <c r="A1241" i="2"/>
  <c r="W1240" i="2"/>
  <c r="V1240" i="2"/>
  <c r="U1240" i="2"/>
  <c r="T1240" i="2"/>
  <c r="S1240" i="2"/>
  <c r="R1240" i="2"/>
  <c r="Q1240" i="2"/>
  <c r="P1240" i="2"/>
  <c r="O1240" i="2"/>
  <c r="N1240" i="2"/>
  <c r="M1240" i="2"/>
  <c r="L1240" i="2"/>
  <c r="K1240" i="2"/>
  <c r="J1240" i="2"/>
  <c r="I1240" i="2"/>
  <c r="H1240" i="2"/>
  <c r="G1240" i="2"/>
  <c r="F1240" i="2"/>
  <c r="E1240" i="2"/>
  <c r="D1240" i="2"/>
  <c r="C1240" i="2"/>
  <c r="B1240" i="2"/>
  <c r="V1239" i="2"/>
  <c r="T1239" i="2"/>
  <c r="R1239" i="2"/>
  <c r="P1239" i="2"/>
  <c r="N1239" i="2"/>
  <c r="L1239" i="2"/>
  <c r="J1239" i="2"/>
  <c r="H1239" i="2"/>
  <c r="F1239" i="2"/>
  <c r="D1239" i="2"/>
  <c r="B1239" i="2"/>
  <c r="A1239" i="2"/>
  <c r="T1238" i="2"/>
  <c r="A1238" i="2"/>
  <c r="A1237" i="2"/>
  <c r="A1236" i="2"/>
  <c r="E1233" i="2"/>
  <c r="R1232" i="2"/>
  <c r="N1232" i="2"/>
  <c r="J1232" i="2"/>
  <c r="E1232" i="2"/>
  <c r="A1232" i="2"/>
  <c r="A1231" i="2"/>
  <c r="J1229" i="2"/>
  <c r="A1229" i="2"/>
  <c r="A1226" i="2"/>
  <c r="V1225" i="2"/>
  <c r="K1225" i="2"/>
  <c r="I1225" i="2"/>
  <c r="A1225" i="2"/>
  <c r="K1224" i="2"/>
  <c r="I1224" i="2"/>
  <c r="A1224" i="2"/>
  <c r="E1223" i="2"/>
  <c r="D1223" i="2"/>
  <c r="C1223" i="2"/>
  <c r="B1223" i="2"/>
  <c r="A1223" i="2"/>
  <c r="E1222" i="2"/>
  <c r="D1222" i="2"/>
  <c r="C1222" i="2"/>
  <c r="B1222" i="2"/>
  <c r="A1222" i="2"/>
  <c r="A1220" i="2"/>
  <c r="W1219" i="2"/>
  <c r="V1219" i="2"/>
  <c r="U1219" i="2"/>
  <c r="T1219" i="2"/>
  <c r="S1219" i="2"/>
  <c r="R1219" i="2"/>
  <c r="Q1219" i="2"/>
  <c r="P1219" i="2"/>
  <c r="O1219" i="2"/>
  <c r="N1219" i="2"/>
  <c r="M1219" i="2"/>
  <c r="L1219" i="2"/>
  <c r="K1219" i="2"/>
  <c r="J1219" i="2"/>
  <c r="I1219" i="2"/>
  <c r="H1219" i="2"/>
  <c r="G1219" i="2"/>
  <c r="F1219" i="2"/>
  <c r="A1219" i="2"/>
  <c r="E1218" i="2"/>
  <c r="D1218" i="2"/>
  <c r="C1218" i="2"/>
  <c r="B1218" i="2"/>
  <c r="A1218" i="2"/>
  <c r="E1217" i="2"/>
  <c r="D1217" i="2"/>
  <c r="C1217" i="2"/>
  <c r="B1217" i="2"/>
  <c r="A1217" i="2"/>
  <c r="E1216" i="2"/>
  <c r="D1216" i="2"/>
  <c r="C1216" i="2"/>
  <c r="B1216" i="2"/>
  <c r="A1216" i="2"/>
  <c r="E1215" i="2"/>
  <c r="D1215" i="2"/>
  <c r="C1215" i="2"/>
  <c r="B1215" i="2"/>
  <c r="A1215" i="2"/>
  <c r="E1214" i="2"/>
  <c r="D1214" i="2"/>
  <c r="C1214" i="2"/>
  <c r="B1214" i="2"/>
  <c r="A1214" i="2"/>
  <c r="E1213" i="2"/>
  <c r="D1213" i="2"/>
  <c r="C1213" i="2"/>
  <c r="B1213" i="2"/>
  <c r="A1213" i="2"/>
  <c r="E1212" i="2"/>
  <c r="D1212" i="2"/>
  <c r="C1212" i="2"/>
  <c r="B1212" i="2"/>
  <c r="A1212" i="2"/>
  <c r="E1211" i="2"/>
  <c r="D1211" i="2"/>
  <c r="C1211" i="2"/>
  <c r="B1211" i="2"/>
  <c r="A1211" i="2"/>
  <c r="E1210" i="2"/>
  <c r="D1210" i="2"/>
  <c r="C1210" i="2"/>
  <c r="B1210" i="2"/>
  <c r="A1210" i="2"/>
  <c r="E1209" i="2"/>
  <c r="D1209" i="2"/>
  <c r="C1209" i="2"/>
  <c r="B1209" i="2"/>
  <c r="A1209" i="2"/>
  <c r="E1208" i="2"/>
  <c r="D1208" i="2"/>
  <c r="C1208" i="2"/>
  <c r="B1208" i="2"/>
  <c r="A1208" i="2"/>
  <c r="E1207" i="2"/>
  <c r="E1219" i="2"/>
  <c r="D1207" i="2"/>
  <c r="C1207" i="2"/>
  <c r="B1207" i="2"/>
  <c r="A1207" i="2"/>
  <c r="E1206" i="2"/>
  <c r="D1206" i="2"/>
  <c r="C1206" i="2"/>
  <c r="B1206" i="2"/>
  <c r="A1206" i="2"/>
  <c r="E1205" i="2"/>
  <c r="D1205" i="2"/>
  <c r="C1205" i="2"/>
  <c r="B1205" i="2"/>
  <c r="A1205" i="2"/>
  <c r="E1204" i="2"/>
  <c r="D1204" i="2"/>
  <c r="D1219" i="2"/>
  <c r="C1204" i="2"/>
  <c r="C1219" i="2"/>
  <c r="B1204" i="2"/>
  <c r="B1219" i="2"/>
  <c r="A1204" i="2"/>
  <c r="W1203" i="2"/>
  <c r="V1203" i="2"/>
  <c r="U1203" i="2"/>
  <c r="T1203" i="2"/>
  <c r="S1203" i="2"/>
  <c r="R1203" i="2"/>
  <c r="Q1203" i="2"/>
  <c r="P1203" i="2"/>
  <c r="O1203" i="2"/>
  <c r="N1203" i="2"/>
  <c r="M1203" i="2"/>
  <c r="L1203" i="2"/>
  <c r="K1203" i="2"/>
  <c r="J1203" i="2"/>
  <c r="I1203" i="2"/>
  <c r="H1203" i="2"/>
  <c r="G1203" i="2"/>
  <c r="F1203" i="2"/>
  <c r="E1203" i="2"/>
  <c r="D1203" i="2"/>
  <c r="C1203" i="2"/>
  <c r="B1203" i="2"/>
  <c r="V1202" i="2"/>
  <c r="T1202" i="2"/>
  <c r="R1202" i="2"/>
  <c r="P1202" i="2"/>
  <c r="N1202" i="2"/>
  <c r="L1202" i="2"/>
  <c r="J1202" i="2"/>
  <c r="H1202" i="2"/>
  <c r="F1202" i="2"/>
  <c r="D1202" i="2"/>
  <c r="B1202" i="2"/>
  <c r="A1202" i="2"/>
  <c r="T1201" i="2"/>
  <c r="A1201" i="2"/>
  <c r="A1200" i="2"/>
  <c r="A1199" i="2"/>
  <c r="E1196" i="2"/>
  <c r="R1195" i="2"/>
  <c r="N1195" i="2"/>
  <c r="J1195" i="2"/>
  <c r="E1195" i="2"/>
  <c r="A1195" i="2"/>
  <c r="A1194" i="2"/>
  <c r="J1192" i="2"/>
  <c r="A1192" i="2"/>
  <c r="A1189" i="2"/>
  <c r="V1188" i="2"/>
  <c r="K1188" i="2"/>
  <c r="I1188" i="2"/>
  <c r="A1188" i="2"/>
  <c r="K1187" i="2"/>
  <c r="I1187" i="2"/>
  <c r="A1187" i="2"/>
  <c r="E1186" i="2"/>
  <c r="D1186" i="2"/>
  <c r="C1186" i="2"/>
  <c r="B1186" i="2"/>
  <c r="A1186" i="2"/>
  <c r="E1185" i="2"/>
  <c r="D1185" i="2"/>
  <c r="C1185" i="2"/>
  <c r="B1185" i="2"/>
  <c r="A1185" i="2"/>
  <c r="A1183" i="2"/>
  <c r="W1182" i="2"/>
  <c r="V1182" i="2"/>
  <c r="U1182" i="2"/>
  <c r="T1182" i="2"/>
  <c r="S1182" i="2"/>
  <c r="R1182" i="2"/>
  <c r="Q1182" i="2"/>
  <c r="P1182" i="2"/>
  <c r="O1182" i="2"/>
  <c r="N1182" i="2"/>
  <c r="M1182" i="2"/>
  <c r="L1182" i="2"/>
  <c r="K1182" i="2"/>
  <c r="J1182" i="2"/>
  <c r="I1182" i="2"/>
  <c r="H1182" i="2"/>
  <c r="G1182" i="2"/>
  <c r="F1182" i="2"/>
  <c r="A1182" i="2"/>
  <c r="E1181" i="2"/>
  <c r="D1181" i="2"/>
  <c r="C1181" i="2"/>
  <c r="B1181" i="2"/>
  <c r="A1181" i="2"/>
  <c r="E1180" i="2"/>
  <c r="D1180" i="2"/>
  <c r="C1180" i="2"/>
  <c r="B1180" i="2"/>
  <c r="A1180" i="2"/>
  <c r="E1179" i="2"/>
  <c r="D1179" i="2"/>
  <c r="C1179" i="2"/>
  <c r="B1179" i="2"/>
  <c r="A1179" i="2"/>
  <c r="E1178" i="2"/>
  <c r="D1178" i="2"/>
  <c r="C1178" i="2"/>
  <c r="B1178" i="2"/>
  <c r="A1178" i="2"/>
  <c r="E1177" i="2"/>
  <c r="D1177" i="2"/>
  <c r="C1177" i="2"/>
  <c r="B1177" i="2"/>
  <c r="A1177" i="2"/>
  <c r="E1176" i="2"/>
  <c r="D1176" i="2"/>
  <c r="C1176" i="2"/>
  <c r="B1176" i="2"/>
  <c r="A1176" i="2"/>
  <c r="E1175" i="2"/>
  <c r="D1175" i="2"/>
  <c r="C1175" i="2"/>
  <c r="B1175" i="2"/>
  <c r="A1175" i="2"/>
  <c r="E1174" i="2"/>
  <c r="D1174" i="2"/>
  <c r="C1174" i="2"/>
  <c r="B1174" i="2"/>
  <c r="A1174" i="2"/>
  <c r="E1173" i="2"/>
  <c r="D1173" i="2"/>
  <c r="C1173" i="2"/>
  <c r="B1173" i="2"/>
  <c r="A1173" i="2"/>
  <c r="E1172" i="2"/>
  <c r="D1172" i="2"/>
  <c r="C1172" i="2"/>
  <c r="B1172" i="2"/>
  <c r="A1172" i="2"/>
  <c r="E1171" i="2"/>
  <c r="D1171" i="2"/>
  <c r="C1171" i="2"/>
  <c r="B1171" i="2"/>
  <c r="A1171" i="2"/>
  <c r="E1170" i="2"/>
  <c r="E1182" i="2"/>
  <c r="D1170" i="2"/>
  <c r="C1170" i="2"/>
  <c r="B1170" i="2"/>
  <c r="A1170" i="2"/>
  <c r="E1169" i="2"/>
  <c r="D1169" i="2"/>
  <c r="C1169" i="2"/>
  <c r="B1169" i="2"/>
  <c r="A1169" i="2"/>
  <c r="E1168" i="2"/>
  <c r="D1168" i="2"/>
  <c r="C1168" i="2"/>
  <c r="B1168" i="2"/>
  <c r="A1168" i="2"/>
  <c r="E1167" i="2"/>
  <c r="D1167" i="2"/>
  <c r="D1182" i="2"/>
  <c r="C1167" i="2"/>
  <c r="C1182" i="2"/>
  <c r="B1167" i="2"/>
  <c r="B1182" i="2"/>
  <c r="A1167" i="2"/>
  <c r="W1166" i="2"/>
  <c r="V1166" i="2"/>
  <c r="U1166" i="2"/>
  <c r="T1166" i="2"/>
  <c r="S1166" i="2"/>
  <c r="R1166" i="2"/>
  <c r="Q1166" i="2"/>
  <c r="P1166" i="2"/>
  <c r="O1166" i="2"/>
  <c r="N1166" i="2"/>
  <c r="M1166" i="2"/>
  <c r="L1166" i="2"/>
  <c r="K1166" i="2"/>
  <c r="J1166" i="2"/>
  <c r="I1166" i="2"/>
  <c r="H1166" i="2"/>
  <c r="G1166" i="2"/>
  <c r="F1166" i="2"/>
  <c r="E1166" i="2"/>
  <c r="D1166" i="2"/>
  <c r="C1166" i="2"/>
  <c r="B1166" i="2"/>
  <c r="V1165" i="2"/>
  <c r="T1165" i="2"/>
  <c r="R1165" i="2"/>
  <c r="P1165" i="2"/>
  <c r="N1165" i="2"/>
  <c r="L1165" i="2"/>
  <c r="J1165" i="2"/>
  <c r="H1165" i="2"/>
  <c r="F1165" i="2"/>
  <c r="D1165" i="2"/>
  <c r="B1165" i="2"/>
  <c r="A1165" i="2"/>
  <c r="T1164" i="2"/>
  <c r="A1164" i="2"/>
  <c r="A1163" i="2"/>
  <c r="A1162" i="2"/>
  <c r="E1159" i="2"/>
  <c r="R1158" i="2"/>
  <c r="N1158" i="2"/>
  <c r="J1158" i="2"/>
  <c r="E1158" i="2"/>
  <c r="A1158" i="2"/>
  <c r="A1157" i="2"/>
  <c r="J1155" i="2"/>
  <c r="A1155" i="2"/>
  <c r="A1152" i="2"/>
  <c r="V1151" i="2"/>
  <c r="K1151" i="2"/>
  <c r="I1151" i="2"/>
  <c r="A1151" i="2"/>
  <c r="K1150" i="2"/>
  <c r="I1150" i="2"/>
  <c r="A1150" i="2"/>
  <c r="E1149" i="2"/>
  <c r="D1149" i="2"/>
  <c r="C1149" i="2"/>
  <c r="B1149" i="2"/>
  <c r="A1149" i="2"/>
  <c r="E1148" i="2"/>
  <c r="D1148" i="2"/>
  <c r="C1148" i="2"/>
  <c r="B1148" i="2"/>
  <c r="A1148" i="2"/>
  <c r="A1146" i="2"/>
  <c r="W1145" i="2"/>
  <c r="V1145" i="2"/>
  <c r="U1145" i="2"/>
  <c r="T1145" i="2"/>
  <c r="S1145" i="2"/>
  <c r="R1145" i="2"/>
  <c r="Q1145" i="2"/>
  <c r="P1145" i="2"/>
  <c r="O1145" i="2"/>
  <c r="N1145" i="2"/>
  <c r="M1145" i="2"/>
  <c r="L1145" i="2"/>
  <c r="K1145" i="2"/>
  <c r="J1145" i="2"/>
  <c r="I1145" i="2"/>
  <c r="H1145" i="2"/>
  <c r="G1145" i="2"/>
  <c r="F1145" i="2"/>
  <c r="A1145" i="2"/>
  <c r="E1144" i="2"/>
  <c r="D1144" i="2"/>
  <c r="C1144" i="2"/>
  <c r="B1144" i="2"/>
  <c r="A1144" i="2"/>
  <c r="E1143" i="2"/>
  <c r="D1143" i="2"/>
  <c r="C1143" i="2"/>
  <c r="B1143" i="2"/>
  <c r="A1143" i="2"/>
  <c r="E1142" i="2"/>
  <c r="D1142" i="2"/>
  <c r="C1142" i="2"/>
  <c r="B1142" i="2"/>
  <c r="A1142" i="2"/>
  <c r="E1141" i="2"/>
  <c r="D1141" i="2"/>
  <c r="C1141" i="2"/>
  <c r="B1141" i="2"/>
  <c r="A1141" i="2"/>
  <c r="E1140" i="2"/>
  <c r="D1140" i="2"/>
  <c r="C1140" i="2"/>
  <c r="B1140" i="2"/>
  <c r="A1140" i="2"/>
  <c r="E1139" i="2"/>
  <c r="D1139" i="2"/>
  <c r="C1139" i="2"/>
  <c r="B1139" i="2"/>
  <c r="A1139" i="2"/>
  <c r="E1138" i="2"/>
  <c r="D1138" i="2"/>
  <c r="C1138" i="2"/>
  <c r="B1138" i="2"/>
  <c r="A1138" i="2"/>
  <c r="E1137" i="2"/>
  <c r="D1137" i="2"/>
  <c r="C1137" i="2"/>
  <c r="B1137" i="2"/>
  <c r="A1137" i="2"/>
  <c r="E1136" i="2"/>
  <c r="D1136" i="2"/>
  <c r="C1136" i="2"/>
  <c r="B1136" i="2"/>
  <c r="A1136" i="2"/>
  <c r="E1135" i="2"/>
  <c r="D1135" i="2"/>
  <c r="C1135" i="2"/>
  <c r="B1135" i="2"/>
  <c r="A1135" i="2"/>
  <c r="E1134" i="2"/>
  <c r="D1134" i="2"/>
  <c r="C1134" i="2"/>
  <c r="B1134" i="2"/>
  <c r="A1134" i="2"/>
  <c r="E1133" i="2"/>
  <c r="E1145" i="2"/>
  <c r="D1133" i="2"/>
  <c r="C1133" i="2"/>
  <c r="B1133" i="2"/>
  <c r="A1133" i="2"/>
  <c r="E1132" i="2"/>
  <c r="D1132" i="2"/>
  <c r="C1132" i="2"/>
  <c r="B1132" i="2"/>
  <c r="A1132" i="2"/>
  <c r="E1131" i="2"/>
  <c r="D1131" i="2"/>
  <c r="C1131" i="2"/>
  <c r="B1131" i="2"/>
  <c r="A1131" i="2"/>
  <c r="E1130" i="2"/>
  <c r="D1130" i="2"/>
  <c r="D1145" i="2"/>
  <c r="C1130" i="2"/>
  <c r="C1145" i="2"/>
  <c r="B1130" i="2"/>
  <c r="B1145" i="2"/>
  <c r="A1130" i="2"/>
  <c r="W1129" i="2"/>
  <c r="V1129" i="2"/>
  <c r="U1129" i="2"/>
  <c r="T1129" i="2"/>
  <c r="S1129" i="2"/>
  <c r="R1129" i="2"/>
  <c r="Q1129" i="2"/>
  <c r="P1129" i="2"/>
  <c r="O1129" i="2"/>
  <c r="N1129" i="2"/>
  <c r="M1129" i="2"/>
  <c r="L1129" i="2"/>
  <c r="K1129" i="2"/>
  <c r="J1129" i="2"/>
  <c r="I1129" i="2"/>
  <c r="H1129" i="2"/>
  <c r="G1129" i="2"/>
  <c r="F1129" i="2"/>
  <c r="E1129" i="2"/>
  <c r="D1129" i="2"/>
  <c r="C1129" i="2"/>
  <c r="B1129" i="2"/>
  <c r="V1128" i="2"/>
  <c r="T1128" i="2"/>
  <c r="R1128" i="2"/>
  <c r="P1128" i="2"/>
  <c r="N1128" i="2"/>
  <c r="L1128" i="2"/>
  <c r="J1128" i="2"/>
  <c r="H1128" i="2"/>
  <c r="F1128" i="2"/>
  <c r="D1128" i="2"/>
  <c r="B1128" i="2"/>
  <c r="A1128" i="2"/>
  <c r="T1127" i="2"/>
  <c r="A1127" i="2"/>
  <c r="A1126" i="2"/>
  <c r="A1125" i="2"/>
  <c r="E1122" i="2"/>
  <c r="R1121" i="2"/>
  <c r="N1121" i="2"/>
  <c r="J1121" i="2"/>
  <c r="E1121" i="2"/>
  <c r="A1121" i="2"/>
  <c r="A1120" i="2"/>
  <c r="J1118" i="2"/>
  <c r="A1118" i="2"/>
  <c r="A1115" i="2"/>
  <c r="V1114" i="2"/>
  <c r="K1114" i="2"/>
  <c r="I1114" i="2"/>
  <c r="A1114" i="2"/>
  <c r="K1113" i="2"/>
  <c r="I1113" i="2"/>
  <c r="A1113" i="2"/>
  <c r="E1112" i="2"/>
  <c r="D1112" i="2"/>
  <c r="C1112" i="2"/>
  <c r="B1112" i="2"/>
  <c r="A1112" i="2"/>
  <c r="E1111" i="2"/>
  <c r="D1111" i="2"/>
  <c r="C1111" i="2"/>
  <c r="B1111" i="2"/>
  <c r="A1111" i="2"/>
  <c r="A1109" i="2"/>
  <c r="W1108" i="2"/>
  <c r="V1108" i="2"/>
  <c r="U1108" i="2"/>
  <c r="T1108" i="2"/>
  <c r="S1108" i="2"/>
  <c r="R1108" i="2"/>
  <c r="Q1108" i="2"/>
  <c r="P1108" i="2"/>
  <c r="O1108" i="2"/>
  <c r="N1108" i="2"/>
  <c r="M1108" i="2"/>
  <c r="L1108" i="2"/>
  <c r="K1108" i="2"/>
  <c r="J1108" i="2"/>
  <c r="I1108" i="2"/>
  <c r="H1108" i="2"/>
  <c r="G1108" i="2"/>
  <c r="F1108" i="2"/>
  <c r="A1108" i="2"/>
  <c r="E1107" i="2"/>
  <c r="D1107" i="2"/>
  <c r="C1107" i="2"/>
  <c r="B1107" i="2"/>
  <c r="A1107" i="2"/>
  <c r="E1106" i="2"/>
  <c r="D1106" i="2"/>
  <c r="C1106" i="2"/>
  <c r="B1106" i="2"/>
  <c r="A1106" i="2"/>
  <c r="E1105" i="2"/>
  <c r="D1105" i="2"/>
  <c r="C1105" i="2"/>
  <c r="B1105" i="2"/>
  <c r="A1105" i="2"/>
  <c r="E1104" i="2"/>
  <c r="D1104" i="2"/>
  <c r="C1104" i="2"/>
  <c r="B1104" i="2"/>
  <c r="A1104" i="2"/>
  <c r="E1103" i="2"/>
  <c r="D1103" i="2"/>
  <c r="C1103" i="2"/>
  <c r="B1103" i="2"/>
  <c r="A1103" i="2"/>
  <c r="E1102" i="2"/>
  <c r="D1102" i="2"/>
  <c r="C1102" i="2"/>
  <c r="B1102" i="2"/>
  <c r="A1102" i="2"/>
  <c r="E1101" i="2"/>
  <c r="D1101" i="2"/>
  <c r="C1101" i="2"/>
  <c r="B1101" i="2"/>
  <c r="A1101" i="2"/>
  <c r="E1100" i="2"/>
  <c r="D1100" i="2"/>
  <c r="C1100" i="2"/>
  <c r="B1100" i="2"/>
  <c r="A1100" i="2"/>
  <c r="E1099" i="2"/>
  <c r="D1099" i="2"/>
  <c r="C1099" i="2"/>
  <c r="B1099" i="2"/>
  <c r="A1099" i="2"/>
  <c r="E1098" i="2"/>
  <c r="D1098" i="2"/>
  <c r="C1098" i="2"/>
  <c r="B1098" i="2"/>
  <c r="A1098" i="2"/>
  <c r="E1097" i="2"/>
  <c r="D1097" i="2"/>
  <c r="C1097" i="2"/>
  <c r="B1097" i="2"/>
  <c r="A1097" i="2"/>
  <c r="E1096" i="2"/>
  <c r="E1108" i="2"/>
  <c r="D1096" i="2"/>
  <c r="C1096" i="2"/>
  <c r="B1096" i="2"/>
  <c r="A1096" i="2"/>
  <c r="E1095" i="2"/>
  <c r="D1095" i="2"/>
  <c r="C1095" i="2"/>
  <c r="B1095" i="2"/>
  <c r="A1095" i="2"/>
  <c r="E1094" i="2"/>
  <c r="D1094" i="2"/>
  <c r="C1094" i="2"/>
  <c r="B1094" i="2"/>
  <c r="A1094" i="2"/>
  <c r="E1093" i="2"/>
  <c r="D1093" i="2"/>
  <c r="D1108" i="2"/>
  <c r="C1093" i="2"/>
  <c r="C1108" i="2"/>
  <c r="B1093" i="2"/>
  <c r="B1108" i="2"/>
  <c r="A1093" i="2"/>
  <c r="W1092" i="2"/>
  <c r="V1092" i="2"/>
  <c r="U1092" i="2"/>
  <c r="T1092" i="2"/>
  <c r="S1092" i="2"/>
  <c r="R1092" i="2"/>
  <c r="Q1092" i="2"/>
  <c r="P1092" i="2"/>
  <c r="O1092" i="2"/>
  <c r="N1092" i="2"/>
  <c r="M1092" i="2"/>
  <c r="L1092" i="2"/>
  <c r="K1092" i="2"/>
  <c r="J1092" i="2"/>
  <c r="I1092" i="2"/>
  <c r="H1092" i="2"/>
  <c r="G1092" i="2"/>
  <c r="F1092" i="2"/>
  <c r="E1092" i="2"/>
  <c r="D1092" i="2"/>
  <c r="C1092" i="2"/>
  <c r="B1092" i="2"/>
  <c r="V1091" i="2"/>
  <c r="T1091" i="2"/>
  <c r="R1091" i="2"/>
  <c r="P1091" i="2"/>
  <c r="N1091" i="2"/>
  <c r="L1091" i="2"/>
  <c r="J1091" i="2"/>
  <c r="H1091" i="2"/>
  <c r="F1091" i="2"/>
  <c r="D1091" i="2"/>
  <c r="B1091" i="2"/>
  <c r="A1091" i="2"/>
  <c r="T1090" i="2"/>
  <c r="A1090" i="2"/>
  <c r="A1089" i="2"/>
  <c r="A1088" i="2"/>
  <c r="E1085" i="2"/>
  <c r="R1084" i="2"/>
  <c r="N1084" i="2"/>
  <c r="J1084" i="2"/>
  <c r="E1084" i="2"/>
  <c r="A1084" i="2"/>
  <c r="A1083" i="2"/>
  <c r="J1081" i="2"/>
  <c r="A1081" i="2"/>
  <c r="A1078" i="2"/>
  <c r="V1077" i="2"/>
  <c r="K1077" i="2"/>
  <c r="I1077" i="2"/>
  <c r="A1077" i="2"/>
  <c r="K1076" i="2"/>
  <c r="I1076" i="2"/>
  <c r="A1076" i="2"/>
  <c r="E1075" i="2"/>
  <c r="D1075" i="2"/>
  <c r="C1075" i="2"/>
  <c r="B1075" i="2"/>
  <c r="A1075" i="2"/>
  <c r="E1074" i="2"/>
  <c r="D1074" i="2"/>
  <c r="C1074" i="2"/>
  <c r="B1074" i="2"/>
  <c r="A1074" i="2"/>
  <c r="A1072" i="2"/>
  <c r="W1071" i="2"/>
  <c r="V1071" i="2"/>
  <c r="U1071" i="2"/>
  <c r="T1071" i="2"/>
  <c r="S1071" i="2"/>
  <c r="R1071" i="2"/>
  <c r="Q1071" i="2"/>
  <c r="P1071" i="2"/>
  <c r="O1071" i="2"/>
  <c r="N1071" i="2"/>
  <c r="M1071" i="2"/>
  <c r="L1071" i="2"/>
  <c r="K1071" i="2"/>
  <c r="J1071" i="2"/>
  <c r="I1071" i="2"/>
  <c r="H1071" i="2"/>
  <c r="G1071" i="2"/>
  <c r="F1071" i="2"/>
  <c r="A1071" i="2"/>
  <c r="E1070" i="2"/>
  <c r="D1070" i="2"/>
  <c r="C1070" i="2"/>
  <c r="B1070" i="2"/>
  <c r="A1070" i="2"/>
  <c r="E1069" i="2"/>
  <c r="D1069" i="2"/>
  <c r="C1069" i="2"/>
  <c r="B1069" i="2"/>
  <c r="A1069" i="2"/>
  <c r="E1068" i="2"/>
  <c r="D1068" i="2"/>
  <c r="C1068" i="2"/>
  <c r="B1068" i="2"/>
  <c r="A1068" i="2"/>
  <c r="E1067" i="2"/>
  <c r="D1067" i="2"/>
  <c r="C1067" i="2"/>
  <c r="B1067" i="2"/>
  <c r="A1067" i="2"/>
  <c r="E1066" i="2"/>
  <c r="D1066" i="2"/>
  <c r="C1066" i="2"/>
  <c r="B1066" i="2"/>
  <c r="A1066" i="2"/>
  <c r="E1065" i="2"/>
  <c r="D1065" i="2"/>
  <c r="C1065" i="2"/>
  <c r="B1065" i="2"/>
  <c r="A1065" i="2"/>
  <c r="E1064" i="2"/>
  <c r="D1064" i="2"/>
  <c r="C1064" i="2"/>
  <c r="B1064" i="2"/>
  <c r="A1064" i="2"/>
  <c r="E1063" i="2"/>
  <c r="D1063" i="2"/>
  <c r="C1063" i="2"/>
  <c r="B1063" i="2"/>
  <c r="A1063" i="2"/>
  <c r="E1062" i="2"/>
  <c r="D1062" i="2"/>
  <c r="C1062" i="2"/>
  <c r="B1062" i="2"/>
  <c r="A1062" i="2"/>
  <c r="E1061" i="2"/>
  <c r="D1061" i="2"/>
  <c r="C1061" i="2"/>
  <c r="B1061" i="2"/>
  <c r="A1061" i="2"/>
  <c r="E1060" i="2"/>
  <c r="D1060" i="2"/>
  <c r="C1060" i="2"/>
  <c r="B1060" i="2"/>
  <c r="A1060" i="2"/>
  <c r="E1059" i="2"/>
  <c r="E1071" i="2"/>
  <c r="D1059" i="2"/>
  <c r="C1059" i="2"/>
  <c r="B1059" i="2"/>
  <c r="A1059" i="2"/>
  <c r="E1058" i="2"/>
  <c r="D1058" i="2"/>
  <c r="C1058" i="2"/>
  <c r="B1058" i="2"/>
  <c r="A1058" i="2"/>
  <c r="E1057" i="2"/>
  <c r="D1057" i="2"/>
  <c r="C1057" i="2"/>
  <c r="B1057" i="2"/>
  <c r="A1057" i="2"/>
  <c r="E1056" i="2"/>
  <c r="D1056" i="2"/>
  <c r="D1071" i="2"/>
  <c r="C1056" i="2"/>
  <c r="C1071" i="2"/>
  <c r="B1056" i="2"/>
  <c r="B1071" i="2"/>
  <c r="A1056" i="2"/>
  <c r="W1055" i="2"/>
  <c r="V1055" i="2"/>
  <c r="U1055" i="2"/>
  <c r="T1055" i="2"/>
  <c r="S1055" i="2"/>
  <c r="R1055" i="2"/>
  <c r="Q1055" i="2"/>
  <c r="P1055" i="2"/>
  <c r="O1055" i="2"/>
  <c r="N1055" i="2"/>
  <c r="M1055" i="2"/>
  <c r="L1055" i="2"/>
  <c r="K1055" i="2"/>
  <c r="J1055" i="2"/>
  <c r="I1055" i="2"/>
  <c r="H1055" i="2"/>
  <c r="G1055" i="2"/>
  <c r="F1055" i="2"/>
  <c r="E1055" i="2"/>
  <c r="D1055" i="2"/>
  <c r="C1055" i="2"/>
  <c r="B1055" i="2"/>
  <c r="V1054" i="2"/>
  <c r="T1054" i="2"/>
  <c r="R1054" i="2"/>
  <c r="P1054" i="2"/>
  <c r="N1054" i="2"/>
  <c r="L1054" i="2"/>
  <c r="J1054" i="2"/>
  <c r="H1054" i="2"/>
  <c r="F1054" i="2"/>
  <c r="D1054" i="2"/>
  <c r="B1054" i="2"/>
  <c r="A1054" i="2"/>
  <c r="T1053" i="2"/>
  <c r="A1053" i="2"/>
  <c r="A1052" i="2"/>
  <c r="A1051" i="2"/>
  <c r="E1048" i="2"/>
  <c r="R1047" i="2"/>
  <c r="N1047" i="2"/>
  <c r="J1047" i="2"/>
  <c r="E1047" i="2"/>
  <c r="A1047" i="2"/>
  <c r="A1046" i="2"/>
  <c r="J1044" i="2"/>
  <c r="A1044" i="2"/>
  <c r="A1041" i="2"/>
  <c r="V1040" i="2"/>
  <c r="K1040" i="2"/>
  <c r="I1040" i="2"/>
  <c r="A1040" i="2"/>
  <c r="K1039" i="2"/>
  <c r="I1039" i="2"/>
  <c r="A1039" i="2"/>
  <c r="E1038" i="2"/>
  <c r="D1038" i="2"/>
  <c r="C1038" i="2"/>
  <c r="B1038" i="2"/>
  <c r="A1038" i="2"/>
  <c r="E1037" i="2"/>
  <c r="D1037" i="2"/>
  <c r="C1037" i="2"/>
  <c r="B1037" i="2"/>
  <c r="A1037" i="2"/>
  <c r="A1035" i="2"/>
  <c r="W1034" i="2"/>
  <c r="V1034" i="2"/>
  <c r="U1034" i="2"/>
  <c r="T1034" i="2"/>
  <c r="S1034" i="2"/>
  <c r="R1034" i="2"/>
  <c r="Q1034" i="2"/>
  <c r="P1034" i="2"/>
  <c r="O1034" i="2"/>
  <c r="N1034" i="2"/>
  <c r="M1034" i="2"/>
  <c r="L1034" i="2"/>
  <c r="K1034" i="2"/>
  <c r="J1034" i="2"/>
  <c r="I1034" i="2"/>
  <c r="H1034" i="2"/>
  <c r="G1034" i="2"/>
  <c r="F1034" i="2"/>
  <c r="A1034" i="2"/>
  <c r="E1033" i="2"/>
  <c r="D1033" i="2"/>
  <c r="C1033" i="2"/>
  <c r="B1033" i="2"/>
  <c r="A1033" i="2"/>
  <c r="E1032" i="2"/>
  <c r="D1032" i="2"/>
  <c r="C1032" i="2"/>
  <c r="B1032" i="2"/>
  <c r="A1032" i="2"/>
  <c r="E1031" i="2"/>
  <c r="D1031" i="2"/>
  <c r="C1031" i="2"/>
  <c r="B1031" i="2"/>
  <c r="A1031" i="2"/>
  <c r="E1030" i="2"/>
  <c r="D1030" i="2"/>
  <c r="C1030" i="2"/>
  <c r="B1030" i="2"/>
  <c r="A1030" i="2"/>
  <c r="E1029" i="2"/>
  <c r="D1029" i="2"/>
  <c r="C1029" i="2"/>
  <c r="B1029" i="2"/>
  <c r="A1029" i="2"/>
  <c r="E1028" i="2"/>
  <c r="D1028" i="2"/>
  <c r="C1028" i="2"/>
  <c r="B1028" i="2"/>
  <c r="A1028" i="2"/>
  <c r="E1027" i="2"/>
  <c r="D1027" i="2"/>
  <c r="C1027" i="2"/>
  <c r="B1027" i="2"/>
  <c r="A1027" i="2"/>
  <c r="E1026" i="2"/>
  <c r="D1026" i="2"/>
  <c r="C1026" i="2"/>
  <c r="B1026" i="2"/>
  <c r="A1026" i="2"/>
  <c r="E1025" i="2"/>
  <c r="D1025" i="2"/>
  <c r="C1025" i="2"/>
  <c r="B1025" i="2"/>
  <c r="A1025" i="2"/>
  <c r="E1024" i="2"/>
  <c r="D1024" i="2"/>
  <c r="C1024" i="2"/>
  <c r="B1024" i="2"/>
  <c r="A1024" i="2"/>
  <c r="E1023" i="2"/>
  <c r="D1023" i="2"/>
  <c r="C1023" i="2"/>
  <c r="B1023" i="2"/>
  <c r="A1023" i="2"/>
  <c r="E1022" i="2"/>
  <c r="E1034" i="2"/>
  <c r="D1022" i="2"/>
  <c r="C1022" i="2"/>
  <c r="B1022" i="2"/>
  <c r="A1022" i="2"/>
  <c r="E1021" i="2"/>
  <c r="D1021" i="2"/>
  <c r="C1021" i="2"/>
  <c r="B1021" i="2"/>
  <c r="A1021" i="2"/>
  <c r="E1020" i="2"/>
  <c r="D1020" i="2"/>
  <c r="C1020" i="2"/>
  <c r="B1020" i="2"/>
  <c r="A1020" i="2"/>
  <c r="E1019" i="2"/>
  <c r="D1019" i="2"/>
  <c r="D1034" i="2"/>
  <c r="C1019" i="2"/>
  <c r="C1034" i="2"/>
  <c r="B1019" i="2"/>
  <c r="B1034" i="2"/>
  <c r="A1019" i="2"/>
  <c r="W1018" i="2"/>
  <c r="V1018" i="2"/>
  <c r="U1018" i="2"/>
  <c r="T1018" i="2"/>
  <c r="S1018" i="2"/>
  <c r="R1018" i="2"/>
  <c r="Q1018" i="2"/>
  <c r="P1018" i="2"/>
  <c r="O1018" i="2"/>
  <c r="N1018" i="2"/>
  <c r="M1018" i="2"/>
  <c r="L1018" i="2"/>
  <c r="K1018" i="2"/>
  <c r="J1018" i="2"/>
  <c r="I1018" i="2"/>
  <c r="H1018" i="2"/>
  <c r="G1018" i="2"/>
  <c r="F1018" i="2"/>
  <c r="E1018" i="2"/>
  <c r="D1018" i="2"/>
  <c r="C1018" i="2"/>
  <c r="B1018" i="2"/>
  <c r="V1017" i="2"/>
  <c r="T1017" i="2"/>
  <c r="R1017" i="2"/>
  <c r="P1017" i="2"/>
  <c r="N1017" i="2"/>
  <c r="L1017" i="2"/>
  <c r="J1017" i="2"/>
  <c r="H1017" i="2"/>
  <c r="F1017" i="2"/>
  <c r="D1017" i="2"/>
  <c r="B1017" i="2"/>
  <c r="A1017" i="2"/>
  <c r="T1016" i="2"/>
  <c r="A1016" i="2"/>
  <c r="A1015" i="2"/>
  <c r="A1014" i="2"/>
  <c r="E1011" i="2"/>
  <c r="R1010" i="2"/>
  <c r="N1010" i="2"/>
  <c r="J1010" i="2"/>
  <c r="E1010" i="2"/>
  <c r="A1010" i="2"/>
  <c r="A1009" i="2"/>
  <c r="J1007" i="2"/>
  <c r="A1007" i="2"/>
  <c r="A1004" i="2"/>
  <c r="V1003" i="2"/>
  <c r="K1003" i="2"/>
  <c r="I1003" i="2"/>
  <c r="A1003" i="2"/>
  <c r="K1002" i="2"/>
  <c r="I1002" i="2"/>
  <c r="A1002" i="2"/>
  <c r="E1001" i="2"/>
  <c r="D1001" i="2"/>
  <c r="C1001" i="2"/>
  <c r="B1001" i="2"/>
  <c r="A1001" i="2"/>
  <c r="E1000" i="2"/>
  <c r="D1000" i="2"/>
  <c r="C1000" i="2"/>
  <c r="B1000" i="2"/>
  <c r="A1000" i="2"/>
  <c r="A998" i="2"/>
  <c r="W997" i="2"/>
  <c r="V997" i="2"/>
  <c r="U997" i="2"/>
  <c r="T997" i="2"/>
  <c r="S997" i="2"/>
  <c r="R997" i="2"/>
  <c r="Q997" i="2"/>
  <c r="P997" i="2"/>
  <c r="O997" i="2"/>
  <c r="N997" i="2"/>
  <c r="M997" i="2"/>
  <c r="L997" i="2"/>
  <c r="K997" i="2"/>
  <c r="J997" i="2"/>
  <c r="I997" i="2"/>
  <c r="H997" i="2"/>
  <c r="G997" i="2"/>
  <c r="F997" i="2"/>
  <c r="A997" i="2"/>
  <c r="E996" i="2"/>
  <c r="D996" i="2"/>
  <c r="C996" i="2"/>
  <c r="B996" i="2"/>
  <c r="A996" i="2"/>
  <c r="E995" i="2"/>
  <c r="D995" i="2"/>
  <c r="C995" i="2"/>
  <c r="B995" i="2"/>
  <c r="A995" i="2"/>
  <c r="E994" i="2"/>
  <c r="D994" i="2"/>
  <c r="C994" i="2"/>
  <c r="B994" i="2"/>
  <c r="A994" i="2"/>
  <c r="E993" i="2"/>
  <c r="D993" i="2"/>
  <c r="C993" i="2"/>
  <c r="B993" i="2"/>
  <c r="A993" i="2"/>
  <c r="E992" i="2"/>
  <c r="D992" i="2"/>
  <c r="C992" i="2"/>
  <c r="B992" i="2"/>
  <c r="A992" i="2"/>
  <c r="E991" i="2"/>
  <c r="D991" i="2"/>
  <c r="C991" i="2"/>
  <c r="B991" i="2"/>
  <c r="A991" i="2"/>
  <c r="E990" i="2"/>
  <c r="D990" i="2"/>
  <c r="C990" i="2"/>
  <c r="B990" i="2"/>
  <c r="A990" i="2"/>
  <c r="E989" i="2"/>
  <c r="D989" i="2"/>
  <c r="C989" i="2"/>
  <c r="B989" i="2"/>
  <c r="A989" i="2"/>
  <c r="E988" i="2"/>
  <c r="D988" i="2"/>
  <c r="C988" i="2"/>
  <c r="B988" i="2"/>
  <c r="A988" i="2"/>
  <c r="E987" i="2"/>
  <c r="D987" i="2"/>
  <c r="C987" i="2"/>
  <c r="B987" i="2"/>
  <c r="A987" i="2"/>
  <c r="E986" i="2"/>
  <c r="D986" i="2"/>
  <c r="C986" i="2"/>
  <c r="B986" i="2"/>
  <c r="A986" i="2"/>
  <c r="E985" i="2"/>
  <c r="E997" i="2"/>
  <c r="D985" i="2"/>
  <c r="C985" i="2"/>
  <c r="B985" i="2"/>
  <c r="A985" i="2"/>
  <c r="E984" i="2"/>
  <c r="D984" i="2"/>
  <c r="C984" i="2"/>
  <c r="B984" i="2"/>
  <c r="A984" i="2"/>
  <c r="E983" i="2"/>
  <c r="D983" i="2"/>
  <c r="C983" i="2"/>
  <c r="B983" i="2"/>
  <c r="A983" i="2"/>
  <c r="E982" i="2"/>
  <c r="D982" i="2"/>
  <c r="D997" i="2"/>
  <c r="C982" i="2"/>
  <c r="C997" i="2"/>
  <c r="B982" i="2"/>
  <c r="B997" i="2"/>
  <c r="A982" i="2"/>
  <c r="W981" i="2"/>
  <c r="V981" i="2"/>
  <c r="U981" i="2"/>
  <c r="T981" i="2"/>
  <c r="S981" i="2"/>
  <c r="R981" i="2"/>
  <c r="Q981" i="2"/>
  <c r="P981" i="2"/>
  <c r="O981" i="2"/>
  <c r="N981" i="2"/>
  <c r="M981" i="2"/>
  <c r="L981" i="2"/>
  <c r="K981" i="2"/>
  <c r="J981" i="2"/>
  <c r="I981" i="2"/>
  <c r="H981" i="2"/>
  <c r="G981" i="2"/>
  <c r="F981" i="2"/>
  <c r="E981" i="2"/>
  <c r="D981" i="2"/>
  <c r="C981" i="2"/>
  <c r="B981" i="2"/>
  <c r="V980" i="2"/>
  <c r="T980" i="2"/>
  <c r="R980" i="2"/>
  <c r="P980" i="2"/>
  <c r="N980" i="2"/>
  <c r="L980" i="2"/>
  <c r="J980" i="2"/>
  <c r="H980" i="2"/>
  <c r="F980" i="2"/>
  <c r="D980" i="2"/>
  <c r="B980" i="2"/>
  <c r="A980" i="2"/>
  <c r="T979" i="2"/>
  <c r="A979" i="2"/>
  <c r="A978" i="2"/>
  <c r="A977" i="2"/>
  <c r="E974" i="2"/>
  <c r="R973" i="2"/>
  <c r="N973" i="2"/>
  <c r="J973" i="2"/>
  <c r="E973" i="2"/>
  <c r="A973" i="2"/>
  <c r="A972" i="2"/>
  <c r="J970" i="2"/>
  <c r="A970" i="2"/>
  <c r="A967" i="2"/>
  <c r="V966" i="2"/>
  <c r="K966" i="2"/>
  <c r="I966" i="2"/>
  <c r="A966" i="2"/>
  <c r="K965" i="2"/>
  <c r="I965" i="2"/>
  <c r="A965" i="2"/>
  <c r="E964" i="2"/>
  <c r="D964" i="2"/>
  <c r="C964" i="2"/>
  <c r="B964" i="2"/>
  <c r="A964" i="2"/>
  <c r="E963" i="2"/>
  <c r="D963" i="2"/>
  <c r="C963" i="2"/>
  <c r="B963" i="2"/>
  <c r="A963" i="2"/>
  <c r="A961" i="2"/>
  <c r="W960" i="2"/>
  <c r="V960" i="2"/>
  <c r="U960" i="2"/>
  <c r="T960" i="2"/>
  <c r="S960" i="2"/>
  <c r="R960" i="2"/>
  <c r="Q960" i="2"/>
  <c r="P960" i="2"/>
  <c r="O960" i="2"/>
  <c r="N960" i="2"/>
  <c r="M960" i="2"/>
  <c r="L960" i="2"/>
  <c r="K960" i="2"/>
  <c r="J960" i="2"/>
  <c r="I960" i="2"/>
  <c r="H960" i="2"/>
  <c r="G960" i="2"/>
  <c r="F960" i="2"/>
  <c r="A960" i="2"/>
  <c r="E959" i="2"/>
  <c r="D959" i="2"/>
  <c r="C959" i="2"/>
  <c r="B959" i="2"/>
  <c r="A959" i="2"/>
  <c r="E958" i="2"/>
  <c r="D958" i="2"/>
  <c r="C958" i="2"/>
  <c r="B958" i="2"/>
  <c r="A958" i="2"/>
  <c r="E957" i="2"/>
  <c r="D957" i="2"/>
  <c r="C957" i="2"/>
  <c r="B957" i="2"/>
  <c r="A957" i="2"/>
  <c r="E956" i="2"/>
  <c r="D956" i="2"/>
  <c r="C956" i="2"/>
  <c r="B956" i="2"/>
  <c r="A956" i="2"/>
  <c r="E955" i="2"/>
  <c r="D955" i="2"/>
  <c r="C955" i="2"/>
  <c r="B955" i="2"/>
  <c r="A955" i="2"/>
  <c r="E954" i="2"/>
  <c r="D954" i="2"/>
  <c r="C954" i="2"/>
  <c r="B954" i="2"/>
  <c r="A954" i="2"/>
  <c r="E953" i="2"/>
  <c r="D953" i="2"/>
  <c r="C953" i="2"/>
  <c r="B953" i="2"/>
  <c r="A953" i="2"/>
  <c r="E952" i="2"/>
  <c r="D952" i="2"/>
  <c r="C952" i="2"/>
  <c r="B952" i="2"/>
  <c r="A952" i="2"/>
  <c r="E951" i="2"/>
  <c r="D951" i="2"/>
  <c r="C951" i="2"/>
  <c r="B951" i="2"/>
  <c r="A951" i="2"/>
  <c r="E950" i="2"/>
  <c r="D950" i="2"/>
  <c r="C950" i="2"/>
  <c r="B950" i="2"/>
  <c r="A950" i="2"/>
  <c r="E949" i="2"/>
  <c r="D949" i="2"/>
  <c r="C949" i="2"/>
  <c r="B949" i="2"/>
  <c r="A949" i="2"/>
  <c r="E948" i="2"/>
  <c r="E960" i="2"/>
  <c r="D948" i="2"/>
  <c r="C948" i="2"/>
  <c r="B948" i="2"/>
  <c r="A948" i="2"/>
  <c r="E947" i="2"/>
  <c r="D947" i="2"/>
  <c r="C947" i="2"/>
  <c r="B947" i="2"/>
  <c r="A947" i="2"/>
  <c r="E946" i="2"/>
  <c r="D946" i="2"/>
  <c r="C946" i="2"/>
  <c r="B946" i="2"/>
  <c r="A946" i="2"/>
  <c r="E945" i="2"/>
  <c r="D945" i="2"/>
  <c r="D960" i="2"/>
  <c r="C945" i="2"/>
  <c r="C960" i="2"/>
  <c r="B945" i="2"/>
  <c r="B960" i="2"/>
  <c r="A945" i="2"/>
  <c r="W944" i="2"/>
  <c r="V944" i="2"/>
  <c r="U944" i="2"/>
  <c r="T944" i="2"/>
  <c r="S944" i="2"/>
  <c r="R944" i="2"/>
  <c r="Q944" i="2"/>
  <c r="P944" i="2"/>
  <c r="O944" i="2"/>
  <c r="N944" i="2"/>
  <c r="M944" i="2"/>
  <c r="L944" i="2"/>
  <c r="K944" i="2"/>
  <c r="J944" i="2"/>
  <c r="I944" i="2"/>
  <c r="H944" i="2"/>
  <c r="G944" i="2"/>
  <c r="F944" i="2"/>
  <c r="E944" i="2"/>
  <c r="D944" i="2"/>
  <c r="C944" i="2"/>
  <c r="B944" i="2"/>
  <c r="V943" i="2"/>
  <c r="T943" i="2"/>
  <c r="R943" i="2"/>
  <c r="P943" i="2"/>
  <c r="N943" i="2"/>
  <c r="L943" i="2"/>
  <c r="J943" i="2"/>
  <c r="H943" i="2"/>
  <c r="F943" i="2"/>
  <c r="D943" i="2"/>
  <c r="B943" i="2"/>
  <c r="A943" i="2"/>
  <c r="T942" i="2"/>
  <c r="A942" i="2"/>
  <c r="A941" i="2"/>
  <c r="A940" i="2"/>
  <c r="E937" i="2"/>
  <c r="R936" i="2"/>
  <c r="N936" i="2"/>
  <c r="J936" i="2"/>
  <c r="E936" i="2"/>
  <c r="A936" i="2"/>
  <c r="A935" i="2"/>
  <c r="J933" i="2"/>
  <c r="A933" i="2"/>
  <c r="A930" i="2"/>
  <c r="V929" i="2"/>
  <c r="K929" i="2"/>
  <c r="I929" i="2"/>
  <c r="A929" i="2"/>
  <c r="K928" i="2"/>
  <c r="I928" i="2"/>
  <c r="A928" i="2"/>
  <c r="E927" i="2"/>
  <c r="D927" i="2"/>
  <c r="C927" i="2"/>
  <c r="B927" i="2"/>
  <c r="A927" i="2"/>
  <c r="E926" i="2"/>
  <c r="D926" i="2"/>
  <c r="C926" i="2"/>
  <c r="B926" i="2"/>
  <c r="A926" i="2"/>
  <c r="A924" i="2"/>
  <c r="W923" i="2"/>
  <c r="V923" i="2"/>
  <c r="U923" i="2"/>
  <c r="T923" i="2"/>
  <c r="S923" i="2"/>
  <c r="R923" i="2"/>
  <c r="Q923" i="2"/>
  <c r="P923" i="2"/>
  <c r="O923" i="2"/>
  <c r="N923" i="2"/>
  <c r="M923" i="2"/>
  <c r="L923" i="2"/>
  <c r="K923" i="2"/>
  <c r="J923" i="2"/>
  <c r="I923" i="2"/>
  <c r="H923" i="2"/>
  <c r="G923" i="2"/>
  <c r="F923" i="2"/>
  <c r="A923" i="2"/>
  <c r="E922" i="2"/>
  <c r="D922" i="2"/>
  <c r="C922" i="2"/>
  <c r="B922" i="2"/>
  <c r="A922" i="2"/>
  <c r="E921" i="2"/>
  <c r="D921" i="2"/>
  <c r="C921" i="2"/>
  <c r="B921" i="2"/>
  <c r="A921" i="2"/>
  <c r="E920" i="2"/>
  <c r="D920" i="2"/>
  <c r="C920" i="2"/>
  <c r="B920" i="2"/>
  <c r="A920" i="2"/>
  <c r="E919" i="2"/>
  <c r="D919" i="2"/>
  <c r="C919" i="2"/>
  <c r="B919" i="2"/>
  <c r="A919" i="2"/>
  <c r="E918" i="2"/>
  <c r="D918" i="2"/>
  <c r="C918" i="2"/>
  <c r="B918" i="2"/>
  <c r="A918" i="2"/>
  <c r="E917" i="2"/>
  <c r="D917" i="2"/>
  <c r="C917" i="2"/>
  <c r="B917" i="2"/>
  <c r="A917" i="2"/>
  <c r="E916" i="2"/>
  <c r="D916" i="2"/>
  <c r="C916" i="2"/>
  <c r="B916" i="2"/>
  <c r="A916" i="2"/>
  <c r="E915" i="2"/>
  <c r="D915" i="2"/>
  <c r="C915" i="2"/>
  <c r="B915" i="2"/>
  <c r="A915" i="2"/>
  <c r="E914" i="2"/>
  <c r="D914" i="2"/>
  <c r="C914" i="2"/>
  <c r="B914" i="2"/>
  <c r="A914" i="2"/>
  <c r="E913" i="2"/>
  <c r="D913" i="2"/>
  <c r="C913" i="2"/>
  <c r="B913" i="2"/>
  <c r="A913" i="2"/>
  <c r="E912" i="2"/>
  <c r="D912" i="2"/>
  <c r="C912" i="2"/>
  <c r="B912" i="2"/>
  <c r="A912" i="2"/>
  <c r="E911" i="2"/>
  <c r="E923" i="2"/>
  <c r="D911" i="2"/>
  <c r="C911" i="2"/>
  <c r="B911" i="2"/>
  <c r="A911" i="2"/>
  <c r="E910" i="2"/>
  <c r="D910" i="2"/>
  <c r="C910" i="2"/>
  <c r="B910" i="2"/>
  <c r="A910" i="2"/>
  <c r="E909" i="2"/>
  <c r="D909" i="2"/>
  <c r="C909" i="2"/>
  <c r="B909" i="2"/>
  <c r="A909" i="2"/>
  <c r="E908" i="2"/>
  <c r="D908" i="2"/>
  <c r="D923" i="2"/>
  <c r="C908" i="2"/>
  <c r="C923" i="2"/>
  <c r="B908" i="2"/>
  <c r="B923" i="2"/>
  <c r="A908" i="2"/>
  <c r="W907" i="2"/>
  <c r="V907" i="2"/>
  <c r="U907" i="2"/>
  <c r="T907" i="2"/>
  <c r="S907" i="2"/>
  <c r="R907" i="2"/>
  <c r="Q907" i="2"/>
  <c r="P907" i="2"/>
  <c r="O907" i="2"/>
  <c r="N907" i="2"/>
  <c r="M907" i="2"/>
  <c r="L907" i="2"/>
  <c r="K907" i="2"/>
  <c r="J907" i="2"/>
  <c r="I907" i="2"/>
  <c r="H907" i="2"/>
  <c r="G907" i="2"/>
  <c r="F907" i="2"/>
  <c r="E907" i="2"/>
  <c r="D907" i="2"/>
  <c r="C907" i="2"/>
  <c r="B907" i="2"/>
  <c r="V906" i="2"/>
  <c r="T906" i="2"/>
  <c r="R906" i="2"/>
  <c r="P906" i="2"/>
  <c r="N906" i="2"/>
  <c r="L906" i="2"/>
  <c r="J906" i="2"/>
  <c r="H906" i="2"/>
  <c r="F906" i="2"/>
  <c r="D906" i="2"/>
  <c r="B906" i="2"/>
  <c r="A906" i="2"/>
  <c r="T905" i="2"/>
  <c r="A905" i="2"/>
  <c r="A904" i="2"/>
  <c r="A903" i="2"/>
  <c r="E900" i="2"/>
  <c r="R899" i="2"/>
  <c r="N899" i="2"/>
  <c r="J899" i="2"/>
  <c r="E899" i="2"/>
  <c r="A899" i="2"/>
  <c r="A898" i="2"/>
  <c r="J896" i="2"/>
  <c r="A896" i="2"/>
  <c r="A893" i="2"/>
  <c r="V892" i="2"/>
  <c r="K892" i="2"/>
  <c r="I892" i="2"/>
  <c r="A892" i="2"/>
  <c r="K891" i="2"/>
  <c r="I891" i="2"/>
  <c r="A891" i="2"/>
  <c r="E890" i="2"/>
  <c r="D890" i="2"/>
  <c r="C890" i="2"/>
  <c r="B890" i="2"/>
  <c r="A890" i="2"/>
  <c r="E889" i="2"/>
  <c r="D889" i="2"/>
  <c r="C889" i="2"/>
  <c r="B889" i="2"/>
  <c r="A889" i="2"/>
  <c r="A887" i="2"/>
  <c r="W886" i="2"/>
  <c r="V886" i="2"/>
  <c r="U886" i="2"/>
  <c r="T886" i="2"/>
  <c r="S886" i="2"/>
  <c r="R886" i="2"/>
  <c r="Q886" i="2"/>
  <c r="P886" i="2"/>
  <c r="O886" i="2"/>
  <c r="N886" i="2"/>
  <c r="M886" i="2"/>
  <c r="L886" i="2"/>
  <c r="K886" i="2"/>
  <c r="J886" i="2"/>
  <c r="I886" i="2"/>
  <c r="H886" i="2"/>
  <c r="G886" i="2"/>
  <c r="F886" i="2"/>
  <c r="A886" i="2"/>
  <c r="E885" i="2"/>
  <c r="D885" i="2"/>
  <c r="C885" i="2"/>
  <c r="B885" i="2"/>
  <c r="A885" i="2"/>
  <c r="E884" i="2"/>
  <c r="D884" i="2"/>
  <c r="C884" i="2"/>
  <c r="B884" i="2"/>
  <c r="A884" i="2"/>
  <c r="E883" i="2"/>
  <c r="D883" i="2"/>
  <c r="C883" i="2"/>
  <c r="B883" i="2"/>
  <c r="A883" i="2"/>
  <c r="E882" i="2"/>
  <c r="D882" i="2"/>
  <c r="C882" i="2"/>
  <c r="B882" i="2"/>
  <c r="A882" i="2"/>
  <c r="E881" i="2"/>
  <c r="D881" i="2"/>
  <c r="C881" i="2"/>
  <c r="B881" i="2"/>
  <c r="A881" i="2"/>
  <c r="E880" i="2"/>
  <c r="D880" i="2"/>
  <c r="C880" i="2"/>
  <c r="B880" i="2"/>
  <c r="A880" i="2"/>
  <c r="E879" i="2"/>
  <c r="D879" i="2"/>
  <c r="C879" i="2"/>
  <c r="B879" i="2"/>
  <c r="A879" i="2"/>
  <c r="E878" i="2"/>
  <c r="D878" i="2"/>
  <c r="C878" i="2"/>
  <c r="B878" i="2"/>
  <c r="A878" i="2"/>
  <c r="E877" i="2"/>
  <c r="D877" i="2"/>
  <c r="C877" i="2"/>
  <c r="B877" i="2"/>
  <c r="A877" i="2"/>
  <c r="E876" i="2"/>
  <c r="D876" i="2"/>
  <c r="C876" i="2"/>
  <c r="B876" i="2"/>
  <c r="A876" i="2"/>
  <c r="E875" i="2"/>
  <c r="D875" i="2"/>
  <c r="C875" i="2"/>
  <c r="B875" i="2"/>
  <c r="A875" i="2"/>
  <c r="E874" i="2"/>
  <c r="E886" i="2"/>
  <c r="D874" i="2"/>
  <c r="C874" i="2"/>
  <c r="B874" i="2"/>
  <c r="A874" i="2"/>
  <c r="E873" i="2"/>
  <c r="D873" i="2"/>
  <c r="C873" i="2"/>
  <c r="B873" i="2"/>
  <c r="A873" i="2"/>
  <c r="E872" i="2"/>
  <c r="D872" i="2"/>
  <c r="C872" i="2"/>
  <c r="B872" i="2"/>
  <c r="A872" i="2"/>
  <c r="E871" i="2"/>
  <c r="D871" i="2"/>
  <c r="D886" i="2"/>
  <c r="C871" i="2"/>
  <c r="C886" i="2"/>
  <c r="B871" i="2"/>
  <c r="B886" i="2"/>
  <c r="A871" i="2"/>
  <c r="W870" i="2"/>
  <c r="V870" i="2"/>
  <c r="U870" i="2"/>
  <c r="T870" i="2"/>
  <c r="S870" i="2"/>
  <c r="R870" i="2"/>
  <c r="Q870" i="2"/>
  <c r="P870" i="2"/>
  <c r="O870" i="2"/>
  <c r="N870" i="2"/>
  <c r="M870" i="2"/>
  <c r="L870" i="2"/>
  <c r="K870" i="2"/>
  <c r="J870" i="2"/>
  <c r="I870" i="2"/>
  <c r="H870" i="2"/>
  <c r="G870" i="2"/>
  <c r="F870" i="2"/>
  <c r="E870" i="2"/>
  <c r="D870" i="2"/>
  <c r="C870" i="2"/>
  <c r="B870" i="2"/>
  <c r="V869" i="2"/>
  <c r="T869" i="2"/>
  <c r="R869" i="2"/>
  <c r="P869" i="2"/>
  <c r="N869" i="2"/>
  <c r="L869" i="2"/>
  <c r="J869" i="2"/>
  <c r="H869" i="2"/>
  <c r="F869" i="2"/>
  <c r="D869" i="2"/>
  <c r="B869" i="2"/>
  <c r="A869" i="2"/>
  <c r="T868" i="2"/>
  <c r="A868" i="2"/>
  <c r="A867" i="2"/>
  <c r="A866" i="2"/>
  <c r="E863" i="2"/>
  <c r="R862" i="2"/>
  <c r="N862" i="2"/>
  <c r="J862" i="2"/>
  <c r="E862" i="2"/>
  <c r="A862" i="2"/>
  <c r="A861" i="2"/>
  <c r="J859" i="2"/>
  <c r="A859" i="2"/>
  <c r="A856" i="2"/>
  <c r="V855" i="2"/>
  <c r="K855" i="2"/>
  <c r="I855" i="2"/>
  <c r="A855" i="2"/>
  <c r="K854" i="2"/>
  <c r="I854" i="2"/>
  <c r="A854" i="2"/>
  <c r="E853" i="2"/>
  <c r="D853" i="2"/>
  <c r="C853" i="2"/>
  <c r="B853" i="2"/>
  <c r="A853" i="2"/>
  <c r="E852" i="2"/>
  <c r="D852" i="2"/>
  <c r="C852" i="2"/>
  <c r="B852" i="2"/>
  <c r="A852" i="2"/>
  <c r="A850" i="2"/>
  <c r="W849" i="2"/>
  <c r="V849" i="2"/>
  <c r="U849" i="2"/>
  <c r="T849" i="2"/>
  <c r="S849" i="2"/>
  <c r="R849" i="2"/>
  <c r="Q849" i="2"/>
  <c r="P849" i="2"/>
  <c r="O849" i="2"/>
  <c r="N849" i="2"/>
  <c r="M849" i="2"/>
  <c r="L849" i="2"/>
  <c r="K849" i="2"/>
  <c r="J849" i="2"/>
  <c r="I849" i="2"/>
  <c r="H849" i="2"/>
  <c r="G849" i="2"/>
  <c r="F849" i="2"/>
  <c r="A849" i="2"/>
  <c r="E848" i="2"/>
  <c r="D848" i="2"/>
  <c r="C848" i="2"/>
  <c r="B848" i="2"/>
  <c r="A848" i="2"/>
  <c r="E847" i="2"/>
  <c r="D847" i="2"/>
  <c r="C847" i="2"/>
  <c r="B847" i="2"/>
  <c r="A847" i="2"/>
  <c r="E846" i="2"/>
  <c r="D846" i="2"/>
  <c r="C846" i="2"/>
  <c r="B846" i="2"/>
  <c r="A846" i="2"/>
  <c r="E845" i="2"/>
  <c r="D845" i="2"/>
  <c r="C845" i="2"/>
  <c r="B845" i="2"/>
  <c r="A845" i="2"/>
  <c r="E844" i="2"/>
  <c r="D844" i="2"/>
  <c r="C844" i="2"/>
  <c r="B844" i="2"/>
  <c r="A844" i="2"/>
  <c r="E843" i="2"/>
  <c r="D843" i="2"/>
  <c r="C843" i="2"/>
  <c r="B843" i="2"/>
  <c r="A843" i="2"/>
  <c r="E842" i="2"/>
  <c r="D842" i="2"/>
  <c r="C842" i="2"/>
  <c r="B842" i="2"/>
  <c r="A842" i="2"/>
  <c r="E841" i="2"/>
  <c r="D841" i="2"/>
  <c r="C841" i="2"/>
  <c r="B841" i="2"/>
  <c r="A841" i="2"/>
  <c r="E840" i="2"/>
  <c r="D840" i="2"/>
  <c r="C840" i="2"/>
  <c r="B840" i="2"/>
  <c r="A840" i="2"/>
  <c r="E839" i="2"/>
  <c r="D839" i="2"/>
  <c r="C839" i="2"/>
  <c r="B839" i="2"/>
  <c r="A839" i="2"/>
  <c r="E838" i="2"/>
  <c r="D838" i="2"/>
  <c r="C838" i="2"/>
  <c r="B838" i="2"/>
  <c r="A838" i="2"/>
  <c r="E837" i="2"/>
  <c r="E849" i="2"/>
  <c r="D837" i="2"/>
  <c r="C837" i="2"/>
  <c r="B837" i="2"/>
  <c r="A837" i="2"/>
  <c r="E836" i="2"/>
  <c r="D836" i="2"/>
  <c r="C836" i="2"/>
  <c r="B836" i="2"/>
  <c r="A836" i="2"/>
  <c r="E835" i="2"/>
  <c r="D835" i="2"/>
  <c r="C835" i="2"/>
  <c r="B835" i="2"/>
  <c r="A835" i="2"/>
  <c r="E834" i="2"/>
  <c r="D834" i="2"/>
  <c r="D849" i="2"/>
  <c r="C834" i="2"/>
  <c r="C849" i="2"/>
  <c r="B834" i="2"/>
  <c r="B849" i="2"/>
  <c r="A834" i="2"/>
  <c r="W833" i="2"/>
  <c r="V833" i="2"/>
  <c r="U833" i="2"/>
  <c r="T833" i="2"/>
  <c r="S833" i="2"/>
  <c r="R833" i="2"/>
  <c r="Q833" i="2"/>
  <c r="P833" i="2"/>
  <c r="O833" i="2"/>
  <c r="N833" i="2"/>
  <c r="M833" i="2"/>
  <c r="L833" i="2"/>
  <c r="K833" i="2"/>
  <c r="J833" i="2"/>
  <c r="I833" i="2"/>
  <c r="H833" i="2"/>
  <c r="G833" i="2"/>
  <c r="F833" i="2"/>
  <c r="E833" i="2"/>
  <c r="D833" i="2"/>
  <c r="C833" i="2"/>
  <c r="B833" i="2"/>
  <c r="V832" i="2"/>
  <c r="T832" i="2"/>
  <c r="R832" i="2"/>
  <c r="P832" i="2"/>
  <c r="N832" i="2"/>
  <c r="L832" i="2"/>
  <c r="J832" i="2"/>
  <c r="H832" i="2"/>
  <c r="F832" i="2"/>
  <c r="D832" i="2"/>
  <c r="B832" i="2"/>
  <c r="A832" i="2"/>
  <c r="T831" i="2"/>
  <c r="A831" i="2"/>
  <c r="A830" i="2"/>
  <c r="A829" i="2"/>
  <c r="E826" i="2"/>
  <c r="R825" i="2"/>
  <c r="N825" i="2"/>
  <c r="J825" i="2"/>
  <c r="E825" i="2"/>
  <c r="A825" i="2"/>
  <c r="A824" i="2"/>
  <c r="J822" i="2"/>
  <c r="A822" i="2"/>
  <c r="A819" i="2"/>
  <c r="V818" i="2"/>
  <c r="K818" i="2"/>
  <c r="I818" i="2"/>
  <c r="A818" i="2"/>
  <c r="K817" i="2"/>
  <c r="I817" i="2"/>
  <c r="A817" i="2"/>
  <c r="E816" i="2"/>
  <c r="D816" i="2"/>
  <c r="C816" i="2"/>
  <c r="B816" i="2"/>
  <c r="A816" i="2"/>
  <c r="E815" i="2"/>
  <c r="D815" i="2"/>
  <c r="C815" i="2"/>
  <c r="B815" i="2"/>
  <c r="A815" i="2"/>
  <c r="A813" i="2"/>
  <c r="W812" i="2"/>
  <c r="V812" i="2"/>
  <c r="U812" i="2"/>
  <c r="T812" i="2"/>
  <c r="S812" i="2"/>
  <c r="R812" i="2"/>
  <c r="Q812" i="2"/>
  <c r="P812" i="2"/>
  <c r="O812" i="2"/>
  <c r="N812" i="2"/>
  <c r="M812" i="2"/>
  <c r="L812" i="2"/>
  <c r="K812" i="2"/>
  <c r="J812" i="2"/>
  <c r="I812" i="2"/>
  <c r="H812" i="2"/>
  <c r="G812" i="2"/>
  <c r="F812" i="2"/>
  <c r="A812" i="2"/>
  <c r="E811" i="2"/>
  <c r="D811" i="2"/>
  <c r="C811" i="2"/>
  <c r="B811" i="2"/>
  <c r="A811" i="2"/>
  <c r="E810" i="2"/>
  <c r="D810" i="2"/>
  <c r="C810" i="2"/>
  <c r="B810" i="2"/>
  <c r="A810" i="2"/>
  <c r="E809" i="2"/>
  <c r="D809" i="2"/>
  <c r="C809" i="2"/>
  <c r="B809" i="2"/>
  <c r="A809" i="2"/>
  <c r="E808" i="2"/>
  <c r="D808" i="2"/>
  <c r="C808" i="2"/>
  <c r="B808" i="2"/>
  <c r="A808" i="2"/>
  <c r="E807" i="2"/>
  <c r="D807" i="2"/>
  <c r="C807" i="2"/>
  <c r="B807" i="2"/>
  <c r="A807" i="2"/>
  <c r="E806" i="2"/>
  <c r="D806" i="2"/>
  <c r="C806" i="2"/>
  <c r="B806" i="2"/>
  <c r="A806" i="2"/>
  <c r="E805" i="2"/>
  <c r="D805" i="2"/>
  <c r="C805" i="2"/>
  <c r="B805" i="2"/>
  <c r="A805" i="2"/>
  <c r="E804" i="2"/>
  <c r="D804" i="2"/>
  <c r="C804" i="2"/>
  <c r="B804" i="2"/>
  <c r="A804" i="2"/>
  <c r="E803" i="2"/>
  <c r="D803" i="2"/>
  <c r="C803" i="2"/>
  <c r="B803" i="2"/>
  <c r="A803" i="2"/>
  <c r="E802" i="2"/>
  <c r="D802" i="2"/>
  <c r="C802" i="2"/>
  <c r="B802" i="2"/>
  <c r="A802" i="2"/>
  <c r="E801" i="2"/>
  <c r="D801" i="2"/>
  <c r="C801" i="2"/>
  <c r="B801" i="2"/>
  <c r="A801" i="2"/>
  <c r="E800" i="2"/>
  <c r="E812" i="2"/>
  <c r="D800" i="2"/>
  <c r="C800" i="2"/>
  <c r="B800" i="2"/>
  <c r="A800" i="2"/>
  <c r="E799" i="2"/>
  <c r="D799" i="2"/>
  <c r="C799" i="2"/>
  <c r="B799" i="2"/>
  <c r="A799" i="2"/>
  <c r="E798" i="2"/>
  <c r="D798" i="2"/>
  <c r="C798" i="2"/>
  <c r="C812" i="2"/>
  <c r="B798" i="2"/>
  <c r="A798" i="2"/>
  <c r="E797" i="2"/>
  <c r="D797" i="2"/>
  <c r="D812" i="2"/>
  <c r="C797" i="2"/>
  <c r="B797" i="2"/>
  <c r="B812" i="2"/>
  <c r="A797" i="2"/>
  <c r="W796" i="2"/>
  <c r="V796" i="2"/>
  <c r="U796" i="2"/>
  <c r="T796" i="2"/>
  <c r="S796" i="2"/>
  <c r="R796" i="2"/>
  <c r="Q796" i="2"/>
  <c r="P796" i="2"/>
  <c r="O796" i="2"/>
  <c r="N796" i="2"/>
  <c r="M796" i="2"/>
  <c r="L796" i="2"/>
  <c r="K796" i="2"/>
  <c r="J796" i="2"/>
  <c r="I796" i="2"/>
  <c r="H796" i="2"/>
  <c r="G796" i="2"/>
  <c r="F796" i="2"/>
  <c r="E796" i="2"/>
  <c r="D796" i="2"/>
  <c r="C796" i="2"/>
  <c r="B796" i="2"/>
  <c r="V795" i="2"/>
  <c r="T795" i="2"/>
  <c r="R795" i="2"/>
  <c r="P795" i="2"/>
  <c r="N795" i="2"/>
  <c r="L795" i="2"/>
  <c r="J795" i="2"/>
  <c r="H795" i="2"/>
  <c r="F795" i="2"/>
  <c r="D795" i="2"/>
  <c r="B795" i="2"/>
  <c r="A795" i="2"/>
  <c r="T794" i="2"/>
  <c r="A794" i="2"/>
  <c r="A793" i="2"/>
  <c r="A792" i="2"/>
  <c r="E789" i="2"/>
  <c r="R788" i="2"/>
  <c r="N788" i="2"/>
  <c r="J788" i="2"/>
  <c r="E788" i="2"/>
  <c r="A788" i="2"/>
  <c r="A787" i="2"/>
  <c r="J785" i="2"/>
  <c r="A785" i="2"/>
  <c r="A782" i="2"/>
  <c r="V781" i="2"/>
  <c r="K781" i="2"/>
  <c r="I781" i="2"/>
  <c r="A781" i="2"/>
  <c r="K780" i="2"/>
  <c r="I780" i="2"/>
  <c r="A780" i="2"/>
  <c r="E779" i="2"/>
  <c r="D779" i="2"/>
  <c r="C779" i="2"/>
  <c r="B779" i="2"/>
  <c r="A779" i="2"/>
  <c r="E778" i="2"/>
  <c r="D778" i="2"/>
  <c r="C778" i="2"/>
  <c r="B778" i="2"/>
  <c r="A778" i="2"/>
  <c r="A776" i="2"/>
  <c r="W775" i="2"/>
  <c r="V775" i="2"/>
  <c r="U775" i="2"/>
  <c r="T775" i="2"/>
  <c r="S775" i="2"/>
  <c r="R775" i="2"/>
  <c r="Q775" i="2"/>
  <c r="P775" i="2"/>
  <c r="O775" i="2"/>
  <c r="N775" i="2"/>
  <c r="M775" i="2"/>
  <c r="L775" i="2"/>
  <c r="K775" i="2"/>
  <c r="J775" i="2"/>
  <c r="I775" i="2"/>
  <c r="H775" i="2"/>
  <c r="G775" i="2"/>
  <c r="F775" i="2"/>
  <c r="A775" i="2"/>
  <c r="E774" i="2"/>
  <c r="D774" i="2"/>
  <c r="C774" i="2"/>
  <c r="B774" i="2"/>
  <c r="A774" i="2"/>
  <c r="E773" i="2"/>
  <c r="D773" i="2"/>
  <c r="C773" i="2"/>
  <c r="B773" i="2"/>
  <c r="A773" i="2"/>
  <c r="E772" i="2"/>
  <c r="D772" i="2"/>
  <c r="C772" i="2"/>
  <c r="B772" i="2"/>
  <c r="A772" i="2"/>
  <c r="E771" i="2"/>
  <c r="D771" i="2"/>
  <c r="C771" i="2"/>
  <c r="B771" i="2"/>
  <c r="A771" i="2"/>
  <c r="E770" i="2"/>
  <c r="D770" i="2"/>
  <c r="C770" i="2"/>
  <c r="B770" i="2"/>
  <c r="A770" i="2"/>
  <c r="E769" i="2"/>
  <c r="D769" i="2"/>
  <c r="C769" i="2"/>
  <c r="B769" i="2"/>
  <c r="A769" i="2"/>
  <c r="E768" i="2"/>
  <c r="D768" i="2"/>
  <c r="C768" i="2"/>
  <c r="B768" i="2"/>
  <c r="A768" i="2"/>
  <c r="E767" i="2"/>
  <c r="D767" i="2"/>
  <c r="C767" i="2"/>
  <c r="B767" i="2"/>
  <c r="A767" i="2"/>
  <c r="E766" i="2"/>
  <c r="D766" i="2"/>
  <c r="C766" i="2"/>
  <c r="B766" i="2"/>
  <c r="A766" i="2"/>
  <c r="E765" i="2"/>
  <c r="D765" i="2"/>
  <c r="C765" i="2"/>
  <c r="B765" i="2"/>
  <c r="A765" i="2"/>
  <c r="E764" i="2"/>
  <c r="D764" i="2"/>
  <c r="C764" i="2"/>
  <c r="B764" i="2"/>
  <c r="A764" i="2"/>
  <c r="E763" i="2"/>
  <c r="E775" i="2"/>
  <c r="D763" i="2"/>
  <c r="C763" i="2"/>
  <c r="B763" i="2"/>
  <c r="A763" i="2"/>
  <c r="E762" i="2"/>
  <c r="D762" i="2"/>
  <c r="C762" i="2"/>
  <c r="B762" i="2"/>
  <c r="A762" i="2"/>
  <c r="E761" i="2"/>
  <c r="D761" i="2"/>
  <c r="C761" i="2"/>
  <c r="B761" i="2"/>
  <c r="A761" i="2"/>
  <c r="E760" i="2"/>
  <c r="D760" i="2"/>
  <c r="D775" i="2"/>
  <c r="C760" i="2"/>
  <c r="C775" i="2"/>
  <c r="B760" i="2"/>
  <c r="B775" i="2"/>
  <c r="A760" i="2"/>
  <c r="W759" i="2"/>
  <c r="V759" i="2"/>
  <c r="U759" i="2"/>
  <c r="T759" i="2"/>
  <c r="S759" i="2"/>
  <c r="R759" i="2"/>
  <c r="Q759" i="2"/>
  <c r="P759" i="2"/>
  <c r="O759" i="2"/>
  <c r="N759" i="2"/>
  <c r="M759" i="2"/>
  <c r="L759" i="2"/>
  <c r="K759" i="2"/>
  <c r="J759" i="2"/>
  <c r="I759" i="2"/>
  <c r="H759" i="2"/>
  <c r="G759" i="2"/>
  <c r="F759" i="2"/>
  <c r="E759" i="2"/>
  <c r="D759" i="2"/>
  <c r="C759" i="2"/>
  <c r="B759" i="2"/>
  <c r="V758" i="2"/>
  <c r="T758" i="2"/>
  <c r="R758" i="2"/>
  <c r="P758" i="2"/>
  <c r="N758" i="2"/>
  <c r="L758" i="2"/>
  <c r="J758" i="2"/>
  <c r="H758" i="2"/>
  <c r="F758" i="2"/>
  <c r="D758" i="2"/>
  <c r="B758" i="2"/>
  <c r="A758" i="2"/>
  <c r="T757" i="2"/>
  <c r="A757" i="2"/>
  <c r="A756" i="2"/>
  <c r="A755" i="2"/>
  <c r="E752" i="2"/>
  <c r="R751" i="2"/>
  <c r="N751" i="2"/>
  <c r="J751" i="2"/>
  <c r="E751" i="2"/>
  <c r="A751" i="2"/>
  <c r="A750" i="2"/>
  <c r="J748" i="2"/>
  <c r="A748" i="2"/>
  <c r="A745" i="2"/>
  <c r="V744" i="2"/>
  <c r="K744" i="2"/>
  <c r="I744" i="2"/>
  <c r="A744" i="2"/>
  <c r="K743" i="2"/>
  <c r="I743" i="2"/>
  <c r="A743" i="2"/>
  <c r="E742" i="2"/>
  <c r="D742" i="2"/>
  <c r="C742" i="2"/>
  <c r="B742" i="2"/>
  <c r="A742" i="2"/>
  <c r="E741" i="2"/>
  <c r="D741" i="2"/>
  <c r="C741" i="2"/>
  <c r="B741" i="2"/>
  <c r="A741" i="2"/>
  <c r="A739" i="2"/>
  <c r="W738" i="2"/>
  <c r="V738" i="2"/>
  <c r="U738" i="2"/>
  <c r="T738" i="2"/>
  <c r="S738" i="2"/>
  <c r="R738" i="2"/>
  <c r="Q738" i="2"/>
  <c r="P738" i="2"/>
  <c r="O738" i="2"/>
  <c r="N738" i="2"/>
  <c r="M738" i="2"/>
  <c r="L738" i="2"/>
  <c r="K738" i="2"/>
  <c r="J738" i="2"/>
  <c r="I738" i="2"/>
  <c r="H738" i="2"/>
  <c r="G738" i="2"/>
  <c r="F738" i="2"/>
  <c r="A738" i="2"/>
  <c r="E737" i="2"/>
  <c r="D737" i="2"/>
  <c r="C737" i="2"/>
  <c r="B737" i="2"/>
  <c r="A737" i="2"/>
  <c r="E736" i="2"/>
  <c r="D736" i="2"/>
  <c r="C736" i="2"/>
  <c r="B736" i="2"/>
  <c r="A736" i="2"/>
  <c r="E735" i="2"/>
  <c r="D735" i="2"/>
  <c r="C735" i="2"/>
  <c r="B735" i="2"/>
  <c r="A735" i="2"/>
  <c r="E734" i="2"/>
  <c r="D734" i="2"/>
  <c r="C734" i="2"/>
  <c r="B734" i="2"/>
  <c r="A734" i="2"/>
  <c r="E733" i="2"/>
  <c r="D733" i="2"/>
  <c r="C733" i="2"/>
  <c r="B733" i="2"/>
  <c r="A733" i="2"/>
  <c r="E732" i="2"/>
  <c r="D732" i="2"/>
  <c r="C732" i="2"/>
  <c r="B732" i="2"/>
  <c r="A732" i="2"/>
  <c r="E731" i="2"/>
  <c r="D731" i="2"/>
  <c r="C731" i="2"/>
  <c r="B731" i="2"/>
  <c r="A731" i="2"/>
  <c r="E730" i="2"/>
  <c r="D730" i="2"/>
  <c r="C730" i="2"/>
  <c r="B730" i="2"/>
  <c r="A730" i="2"/>
  <c r="E729" i="2"/>
  <c r="D729" i="2"/>
  <c r="C729" i="2"/>
  <c r="B729" i="2"/>
  <c r="A729" i="2"/>
  <c r="E728" i="2"/>
  <c r="D728" i="2"/>
  <c r="C728" i="2"/>
  <c r="B728" i="2"/>
  <c r="A728" i="2"/>
  <c r="E727" i="2"/>
  <c r="D727" i="2"/>
  <c r="C727" i="2"/>
  <c r="B727" i="2"/>
  <c r="A727" i="2"/>
  <c r="E726" i="2"/>
  <c r="E738" i="2"/>
  <c r="D726" i="2"/>
  <c r="C726" i="2"/>
  <c r="B726" i="2"/>
  <c r="A726" i="2"/>
  <c r="E725" i="2"/>
  <c r="D725" i="2"/>
  <c r="C725" i="2"/>
  <c r="B725" i="2"/>
  <c r="A725" i="2"/>
  <c r="E724" i="2"/>
  <c r="D724" i="2"/>
  <c r="C724" i="2"/>
  <c r="B724" i="2"/>
  <c r="A724" i="2"/>
  <c r="E723" i="2"/>
  <c r="D723" i="2"/>
  <c r="D738" i="2"/>
  <c r="C723" i="2"/>
  <c r="C738" i="2"/>
  <c r="B723" i="2"/>
  <c r="B738" i="2"/>
  <c r="A723" i="2"/>
  <c r="W722" i="2"/>
  <c r="V722" i="2"/>
  <c r="U722" i="2"/>
  <c r="T722" i="2"/>
  <c r="S722" i="2"/>
  <c r="R722" i="2"/>
  <c r="Q722" i="2"/>
  <c r="P722" i="2"/>
  <c r="O722" i="2"/>
  <c r="N722" i="2"/>
  <c r="M722" i="2"/>
  <c r="L722" i="2"/>
  <c r="K722" i="2"/>
  <c r="J722" i="2"/>
  <c r="I722" i="2"/>
  <c r="H722" i="2"/>
  <c r="G722" i="2"/>
  <c r="F722" i="2"/>
  <c r="E722" i="2"/>
  <c r="D722" i="2"/>
  <c r="C722" i="2"/>
  <c r="B722" i="2"/>
  <c r="V721" i="2"/>
  <c r="T721" i="2"/>
  <c r="R721" i="2"/>
  <c r="P721" i="2"/>
  <c r="N721" i="2"/>
  <c r="L721" i="2"/>
  <c r="J721" i="2"/>
  <c r="H721" i="2"/>
  <c r="F721" i="2"/>
  <c r="D721" i="2"/>
  <c r="B721" i="2"/>
  <c r="A721" i="2"/>
  <c r="T720" i="2"/>
  <c r="A720" i="2"/>
  <c r="A719" i="2"/>
  <c r="A718" i="2"/>
  <c r="E715" i="2"/>
  <c r="R714" i="2"/>
  <c r="N714" i="2"/>
  <c r="J714" i="2"/>
  <c r="E714" i="2"/>
  <c r="A714" i="2"/>
  <c r="A713" i="2"/>
  <c r="J711" i="2"/>
  <c r="A711" i="2"/>
  <c r="A708" i="2"/>
  <c r="V707" i="2"/>
  <c r="K707" i="2"/>
  <c r="I707" i="2"/>
  <c r="A707" i="2"/>
  <c r="K706" i="2"/>
  <c r="I706" i="2"/>
  <c r="A706" i="2"/>
  <c r="E705" i="2"/>
  <c r="D705" i="2"/>
  <c r="C705" i="2"/>
  <c r="B705" i="2"/>
  <c r="A705" i="2"/>
  <c r="E704" i="2"/>
  <c r="D704" i="2"/>
  <c r="C704" i="2"/>
  <c r="B704" i="2"/>
  <c r="A704" i="2"/>
  <c r="A702" i="2"/>
  <c r="W701" i="2"/>
  <c r="V701" i="2"/>
  <c r="U701" i="2"/>
  <c r="T701" i="2"/>
  <c r="S701" i="2"/>
  <c r="R701" i="2"/>
  <c r="Q701" i="2"/>
  <c r="P701" i="2"/>
  <c r="O701" i="2"/>
  <c r="N701" i="2"/>
  <c r="M701" i="2"/>
  <c r="L701" i="2"/>
  <c r="K701" i="2"/>
  <c r="J701" i="2"/>
  <c r="I701" i="2"/>
  <c r="H701" i="2"/>
  <c r="G701" i="2"/>
  <c r="F701" i="2"/>
  <c r="A701" i="2"/>
  <c r="E700" i="2"/>
  <c r="D700" i="2"/>
  <c r="C700" i="2"/>
  <c r="B700" i="2"/>
  <c r="A700" i="2"/>
  <c r="E699" i="2"/>
  <c r="D699" i="2"/>
  <c r="C699" i="2"/>
  <c r="B699" i="2"/>
  <c r="A699" i="2"/>
  <c r="E698" i="2"/>
  <c r="D698" i="2"/>
  <c r="C698" i="2"/>
  <c r="B698" i="2"/>
  <c r="A698" i="2"/>
  <c r="E697" i="2"/>
  <c r="D697" i="2"/>
  <c r="C697" i="2"/>
  <c r="B697" i="2"/>
  <c r="A697" i="2"/>
  <c r="E696" i="2"/>
  <c r="D696" i="2"/>
  <c r="C696" i="2"/>
  <c r="B696" i="2"/>
  <c r="A696" i="2"/>
  <c r="E695" i="2"/>
  <c r="D695" i="2"/>
  <c r="C695" i="2"/>
  <c r="B695" i="2"/>
  <c r="A695" i="2"/>
  <c r="E694" i="2"/>
  <c r="D694" i="2"/>
  <c r="C694" i="2"/>
  <c r="B694" i="2"/>
  <c r="A694" i="2"/>
  <c r="E693" i="2"/>
  <c r="D693" i="2"/>
  <c r="C693" i="2"/>
  <c r="B693" i="2"/>
  <c r="A693" i="2"/>
  <c r="E692" i="2"/>
  <c r="D692" i="2"/>
  <c r="C692" i="2"/>
  <c r="B692" i="2"/>
  <c r="A692" i="2"/>
  <c r="E691" i="2"/>
  <c r="D691" i="2"/>
  <c r="C691" i="2"/>
  <c r="B691" i="2"/>
  <c r="A691" i="2"/>
  <c r="E690" i="2"/>
  <c r="D690" i="2"/>
  <c r="C690" i="2"/>
  <c r="B690" i="2"/>
  <c r="A690" i="2"/>
  <c r="E689" i="2"/>
  <c r="E701" i="2"/>
  <c r="D689" i="2"/>
  <c r="C689" i="2"/>
  <c r="B689" i="2"/>
  <c r="A689" i="2"/>
  <c r="E688" i="2"/>
  <c r="D688" i="2"/>
  <c r="C688" i="2"/>
  <c r="B688" i="2"/>
  <c r="A688" i="2"/>
  <c r="E687" i="2"/>
  <c r="D687" i="2"/>
  <c r="C687" i="2"/>
  <c r="B687" i="2"/>
  <c r="A687" i="2"/>
  <c r="E686" i="2"/>
  <c r="D686" i="2"/>
  <c r="D701" i="2"/>
  <c r="C686" i="2"/>
  <c r="C701" i="2"/>
  <c r="B686" i="2"/>
  <c r="B701" i="2"/>
  <c r="A686" i="2"/>
  <c r="W685" i="2"/>
  <c r="V685" i="2"/>
  <c r="U685" i="2"/>
  <c r="T685" i="2"/>
  <c r="S685" i="2"/>
  <c r="R685" i="2"/>
  <c r="Q685" i="2"/>
  <c r="P685" i="2"/>
  <c r="O685" i="2"/>
  <c r="N685" i="2"/>
  <c r="M685" i="2"/>
  <c r="L685" i="2"/>
  <c r="K685" i="2"/>
  <c r="J685" i="2"/>
  <c r="I685" i="2"/>
  <c r="H685" i="2"/>
  <c r="G685" i="2"/>
  <c r="F685" i="2"/>
  <c r="E685" i="2"/>
  <c r="D685" i="2"/>
  <c r="C685" i="2"/>
  <c r="B685" i="2"/>
  <c r="V684" i="2"/>
  <c r="T684" i="2"/>
  <c r="R684" i="2"/>
  <c r="P684" i="2"/>
  <c r="N684" i="2"/>
  <c r="L684" i="2"/>
  <c r="J684" i="2"/>
  <c r="H684" i="2"/>
  <c r="F684" i="2"/>
  <c r="D684" i="2"/>
  <c r="B684" i="2"/>
  <c r="A684" i="2"/>
  <c r="T683" i="2"/>
  <c r="A683" i="2"/>
  <c r="A682" i="2"/>
  <c r="A681" i="2"/>
  <c r="E678" i="2"/>
  <c r="R677" i="2"/>
  <c r="N677" i="2"/>
  <c r="J677" i="2"/>
  <c r="E677" i="2"/>
  <c r="A677" i="2"/>
  <c r="A676" i="2"/>
  <c r="J674" i="2"/>
  <c r="A674" i="2"/>
  <c r="A671" i="2"/>
  <c r="V670" i="2"/>
  <c r="K670" i="2"/>
  <c r="I670" i="2"/>
  <c r="A670" i="2"/>
  <c r="K669" i="2"/>
  <c r="I669" i="2"/>
  <c r="A669" i="2"/>
  <c r="E668" i="2"/>
  <c r="D668" i="2"/>
  <c r="C668" i="2"/>
  <c r="B668" i="2"/>
  <c r="A668" i="2"/>
  <c r="E667" i="2"/>
  <c r="D667" i="2"/>
  <c r="C667" i="2"/>
  <c r="B667" i="2"/>
  <c r="A667" i="2"/>
  <c r="A665" i="2"/>
  <c r="W664" i="2"/>
  <c r="V664" i="2"/>
  <c r="U664" i="2"/>
  <c r="T664" i="2"/>
  <c r="S664" i="2"/>
  <c r="R664" i="2"/>
  <c r="Q664" i="2"/>
  <c r="P664" i="2"/>
  <c r="O664" i="2"/>
  <c r="N664" i="2"/>
  <c r="M664" i="2"/>
  <c r="L664" i="2"/>
  <c r="K664" i="2"/>
  <c r="J664" i="2"/>
  <c r="I664" i="2"/>
  <c r="H664" i="2"/>
  <c r="G664" i="2"/>
  <c r="F664" i="2"/>
  <c r="A664" i="2"/>
  <c r="E663" i="2"/>
  <c r="D663" i="2"/>
  <c r="C663" i="2"/>
  <c r="B663" i="2"/>
  <c r="A663" i="2"/>
  <c r="E662" i="2"/>
  <c r="D662" i="2"/>
  <c r="C662" i="2"/>
  <c r="B662" i="2"/>
  <c r="A662" i="2"/>
  <c r="E661" i="2"/>
  <c r="D661" i="2"/>
  <c r="C661" i="2"/>
  <c r="B661" i="2"/>
  <c r="A661" i="2"/>
  <c r="E660" i="2"/>
  <c r="D660" i="2"/>
  <c r="C660" i="2"/>
  <c r="B660" i="2"/>
  <c r="A660" i="2"/>
  <c r="E659" i="2"/>
  <c r="D659" i="2"/>
  <c r="C659" i="2"/>
  <c r="B659" i="2"/>
  <c r="A659" i="2"/>
  <c r="E658" i="2"/>
  <c r="D658" i="2"/>
  <c r="C658" i="2"/>
  <c r="B658" i="2"/>
  <c r="A658" i="2"/>
  <c r="E657" i="2"/>
  <c r="D657" i="2"/>
  <c r="C657" i="2"/>
  <c r="B657" i="2"/>
  <c r="A657" i="2"/>
  <c r="E656" i="2"/>
  <c r="D656" i="2"/>
  <c r="C656" i="2"/>
  <c r="B656" i="2"/>
  <c r="A656" i="2"/>
  <c r="E655" i="2"/>
  <c r="D655" i="2"/>
  <c r="C655" i="2"/>
  <c r="B655" i="2"/>
  <c r="A655" i="2"/>
  <c r="E654" i="2"/>
  <c r="D654" i="2"/>
  <c r="C654" i="2"/>
  <c r="B654" i="2"/>
  <c r="A654" i="2"/>
  <c r="E653" i="2"/>
  <c r="D653" i="2"/>
  <c r="C653" i="2"/>
  <c r="B653" i="2"/>
  <c r="A653" i="2"/>
  <c r="E652" i="2"/>
  <c r="E664" i="2"/>
  <c r="D652" i="2"/>
  <c r="C652" i="2"/>
  <c r="B652" i="2"/>
  <c r="A652" i="2"/>
  <c r="E651" i="2"/>
  <c r="D651" i="2"/>
  <c r="C651" i="2"/>
  <c r="B651" i="2"/>
  <c r="A651" i="2"/>
  <c r="E650" i="2"/>
  <c r="D650" i="2"/>
  <c r="C650" i="2"/>
  <c r="B650" i="2"/>
  <c r="A650" i="2"/>
  <c r="E649" i="2"/>
  <c r="D649" i="2"/>
  <c r="D664" i="2"/>
  <c r="C649" i="2"/>
  <c r="C664" i="2"/>
  <c r="B649" i="2"/>
  <c r="B664" i="2"/>
  <c r="A649" i="2"/>
  <c r="W648" i="2"/>
  <c r="V648" i="2"/>
  <c r="U648" i="2"/>
  <c r="T648" i="2"/>
  <c r="S648" i="2"/>
  <c r="R648" i="2"/>
  <c r="Q648" i="2"/>
  <c r="P648" i="2"/>
  <c r="O648" i="2"/>
  <c r="N648" i="2"/>
  <c r="M648" i="2"/>
  <c r="L648" i="2"/>
  <c r="K648" i="2"/>
  <c r="J648" i="2"/>
  <c r="I648" i="2"/>
  <c r="H648" i="2"/>
  <c r="G648" i="2"/>
  <c r="F648" i="2"/>
  <c r="E648" i="2"/>
  <c r="D648" i="2"/>
  <c r="C648" i="2"/>
  <c r="B648" i="2"/>
  <c r="V647" i="2"/>
  <c r="T647" i="2"/>
  <c r="R647" i="2"/>
  <c r="P647" i="2"/>
  <c r="N647" i="2"/>
  <c r="L647" i="2"/>
  <c r="J647" i="2"/>
  <c r="H647" i="2"/>
  <c r="F647" i="2"/>
  <c r="D647" i="2"/>
  <c r="B647" i="2"/>
  <c r="A647" i="2"/>
  <c r="T646" i="2"/>
  <c r="A646" i="2"/>
  <c r="A645" i="2"/>
  <c r="A644" i="2"/>
  <c r="E641" i="2"/>
  <c r="R640" i="2"/>
  <c r="N640" i="2"/>
  <c r="J640" i="2"/>
  <c r="E640" i="2"/>
  <c r="A640" i="2"/>
  <c r="A639" i="2"/>
  <c r="J637" i="2"/>
  <c r="A637" i="2"/>
  <c r="A634" i="2"/>
  <c r="V633" i="2"/>
  <c r="K633" i="2"/>
  <c r="I633" i="2"/>
  <c r="A633" i="2"/>
  <c r="K632" i="2"/>
  <c r="I632" i="2"/>
  <c r="A632" i="2"/>
  <c r="E631" i="2"/>
  <c r="D631" i="2"/>
  <c r="C631" i="2"/>
  <c r="B631" i="2"/>
  <c r="A631" i="2"/>
  <c r="E630" i="2"/>
  <c r="D630" i="2"/>
  <c r="C630" i="2"/>
  <c r="B630" i="2"/>
  <c r="A630" i="2"/>
  <c r="A628" i="2"/>
  <c r="W627" i="2"/>
  <c r="V627" i="2"/>
  <c r="U627" i="2"/>
  <c r="T627" i="2"/>
  <c r="S627" i="2"/>
  <c r="R627" i="2"/>
  <c r="Q627" i="2"/>
  <c r="P627" i="2"/>
  <c r="O627" i="2"/>
  <c r="N627" i="2"/>
  <c r="M627" i="2"/>
  <c r="L627" i="2"/>
  <c r="K627" i="2"/>
  <c r="J627" i="2"/>
  <c r="I627" i="2"/>
  <c r="H627" i="2"/>
  <c r="G627" i="2"/>
  <c r="F627" i="2"/>
  <c r="A627" i="2"/>
  <c r="E626" i="2"/>
  <c r="D626" i="2"/>
  <c r="C626" i="2"/>
  <c r="B626" i="2"/>
  <c r="A626" i="2"/>
  <c r="E625" i="2"/>
  <c r="D625" i="2"/>
  <c r="C625" i="2"/>
  <c r="B625" i="2"/>
  <c r="A625" i="2"/>
  <c r="E624" i="2"/>
  <c r="D624" i="2"/>
  <c r="C624" i="2"/>
  <c r="B624" i="2"/>
  <c r="A624" i="2"/>
  <c r="E623" i="2"/>
  <c r="D623" i="2"/>
  <c r="C623" i="2"/>
  <c r="B623" i="2"/>
  <c r="A623" i="2"/>
  <c r="E622" i="2"/>
  <c r="D622" i="2"/>
  <c r="C622" i="2"/>
  <c r="B622" i="2"/>
  <c r="A622" i="2"/>
  <c r="E621" i="2"/>
  <c r="D621" i="2"/>
  <c r="C621" i="2"/>
  <c r="B621" i="2"/>
  <c r="A621" i="2"/>
  <c r="E620" i="2"/>
  <c r="D620" i="2"/>
  <c r="C620" i="2"/>
  <c r="B620" i="2"/>
  <c r="A620" i="2"/>
  <c r="E619" i="2"/>
  <c r="D619" i="2"/>
  <c r="C619" i="2"/>
  <c r="B619" i="2"/>
  <c r="A619" i="2"/>
  <c r="E618" i="2"/>
  <c r="D618" i="2"/>
  <c r="C618" i="2"/>
  <c r="B618" i="2"/>
  <c r="A618" i="2"/>
  <c r="E617" i="2"/>
  <c r="D617" i="2"/>
  <c r="C617" i="2"/>
  <c r="B617" i="2"/>
  <c r="A617" i="2"/>
  <c r="E616" i="2"/>
  <c r="D616" i="2"/>
  <c r="C616" i="2"/>
  <c r="B616" i="2"/>
  <c r="A616" i="2"/>
  <c r="E615" i="2"/>
  <c r="E627" i="2"/>
  <c r="D615" i="2"/>
  <c r="C615" i="2"/>
  <c r="B615" i="2"/>
  <c r="A615" i="2"/>
  <c r="E614" i="2"/>
  <c r="D614" i="2"/>
  <c r="C614" i="2"/>
  <c r="B614" i="2"/>
  <c r="A614" i="2"/>
  <c r="E613" i="2"/>
  <c r="D613" i="2"/>
  <c r="C613" i="2"/>
  <c r="B613" i="2"/>
  <c r="A613" i="2"/>
  <c r="E612" i="2"/>
  <c r="D612" i="2"/>
  <c r="D627" i="2"/>
  <c r="C612" i="2"/>
  <c r="C627" i="2"/>
  <c r="B612" i="2"/>
  <c r="B627" i="2"/>
  <c r="A612" i="2"/>
  <c r="W611" i="2"/>
  <c r="V611" i="2"/>
  <c r="U611" i="2"/>
  <c r="T611" i="2"/>
  <c r="S611" i="2"/>
  <c r="R611" i="2"/>
  <c r="Q611" i="2"/>
  <c r="P611" i="2"/>
  <c r="O611" i="2"/>
  <c r="N611" i="2"/>
  <c r="M611" i="2"/>
  <c r="L611" i="2"/>
  <c r="K611" i="2"/>
  <c r="J611" i="2"/>
  <c r="I611" i="2"/>
  <c r="H611" i="2"/>
  <c r="G611" i="2"/>
  <c r="F611" i="2"/>
  <c r="E611" i="2"/>
  <c r="D611" i="2"/>
  <c r="C611" i="2"/>
  <c r="B611" i="2"/>
  <c r="V610" i="2"/>
  <c r="T610" i="2"/>
  <c r="R610" i="2"/>
  <c r="P610" i="2"/>
  <c r="N610" i="2"/>
  <c r="L610" i="2"/>
  <c r="J610" i="2"/>
  <c r="H610" i="2"/>
  <c r="F610" i="2"/>
  <c r="D610" i="2"/>
  <c r="B610" i="2"/>
  <c r="A610" i="2"/>
  <c r="T609" i="2"/>
  <c r="A609" i="2"/>
  <c r="A608" i="2"/>
  <c r="A607" i="2"/>
  <c r="E604" i="2"/>
  <c r="R603" i="2"/>
  <c r="N603" i="2"/>
  <c r="J603" i="2"/>
  <c r="E603" i="2"/>
  <c r="A603" i="2"/>
  <c r="A602" i="2"/>
  <c r="J600" i="2"/>
  <c r="A600" i="2"/>
  <c r="A597" i="2"/>
  <c r="V596" i="2"/>
  <c r="K596" i="2"/>
  <c r="I596" i="2"/>
  <c r="A596" i="2"/>
  <c r="K595" i="2"/>
  <c r="I595" i="2"/>
  <c r="A595" i="2"/>
  <c r="E594" i="2"/>
  <c r="D594" i="2"/>
  <c r="C594" i="2"/>
  <c r="B594" i="2"/>
  <c r="A594" i="2"/>
  <c r="E593" i="2"/>
  <c r="D593" i="2"/>
  <c r="C593" i="2"/>
  <c r="B593" i="2"/>
  <c r="A593" i="2"/>
  <c r="A591" i="2"/>
  <c r="W590" i="2"/>
  <c r="V590" i="2"/>
  <c r="U590" i="2"/>
  <c r="T590" i="2"/>
  <c r="S590" i="2"/>
  <c r="R590" i="2"/>
  <c r="Q590" i="2"/>
  <c r="P590" i="2"/>
  <c r="O590" i="2"/>
  <c r="N590" i="2"/>
  <c r="M590" i="2"/>
  <c r="L590" i="2"/>
  <c r="K590" i="2"/>
  <c r="J590" i="2"/>
  <c r="I590" i="2"/>
  <c r="H590" i="2"/>
  <c r="G590" i="2"/>
  <c r="F590" i="2"/>
  <c r="A590" i="2"/>
  <c r="E589" i="2"/>
  <c r="D589" i="2"/>
  <c r="C589" i="2"/>
  <c r="B589" i="2"/>
  <c r="A589" i="2"/>
  <c r="E588" i="2"/>
  <c r="D588" i="2"/>
  <c r="C588" i="2"/>
  <c r="B588" i="2"/>
  <c r="A588" i="2"/>
  <c r="E587" i="2"/>
  <c r="D587" i="2"/>
  <c r="C587" i="2"/>
  <c r="B587" i="2"/>
  <c r="A587" i="2"/>
  <c r="E586" i="2"/>
  <c r="D586" i="2"/>
  <c r="C586" i="2"/>
  <c r="B586" i="2"/>
  <c r="A586" i="2"/>
  <c r="E585" i="2"/>
  <c r="D585" i="2"/>
  <c r="C585" i="2"/>
  <c r="B585" i="2"/>
  <c r="A585" i="2"/>
  <c r="E584" i="2"/>
  <c r="D584" i="2"/>
  <c r="C584" i="2"/>
  <c r="B584" i="2"/>
  <c r="A584" i="2"/>
  <c r="E583" i="2"/>
  <c r="D583" i="2"/>
  <c r="C583" i="2"/>
  <c r="B583" i="2"/>
  <c r="A583" i="2"/>
  <c r="E582" i="2"/>
  <c r="D582" i="2"/>
  <c r="C582" i="2"/>
  <c r="B582" i="2"/>
  <c r="A582" i="2"/>
  <c r="E581" i="2"/>
  <c r="D581" i="2"/>
  <c r="C581" i="2"/>
  <c r="B581" i="2"/>
  <c r="A581" i="2"/>
  <c r="E580" i="2"/>
  <c r="D580" i="2"/>
  <c r="C580" i="2"/>
  <c r="B580" i="2"/>
  <c r="A580" i="2"/>
  <c r="E579" i="2"/>
  <c r="D579" i="2"/>
  <c r="C579" i="2"/>
  <c r="B579" i="2"/>
  <c r="A579" i="2"/>
  <c r="E578" i="2"/>
  <c r="E590" i="2"/>
  <c r="D578" i="2"/>
  <c r="C578" i="2"/>
  <c r="B578" i="2"/>
  <c r="A578" i="2"/>
  <c r="E577" i="2"/>
  <c r="D577" i="2"/>
  <c r="C577" i="2"/>
  <c r="B577" i="2"/>
  <c r="A577" i="2"/>
  <c r="E576" i="2"/>
  <c r="D576" i="2"/>
  <c r="C576" i="2"/>
  <c r="B576" i="2"/>
  <c r="A576" i="2"/>
  <c r="E575" i="2"/>
  <c r="D575" i="2"/>
  <c r="D590" i="2"/>
  <c r="C575" i="2"/>
  <c r="C590" i="2"/>
  <c r="B575" i="2"/>
  <c r="B590" i="2"/>
  <c r="A575" i="2"/>
  <c r="W574" i="2"/>
  <c r="V574" i="2"/>
  <c r="U574" i="2"/>
  <c r="T574" i="2"/>
  <c r="S574" i="2"/>
  <c r="R574" i="2"/>
  <c r="Q574" i="2"/>
  <c r="P574" i="2"/>
  <c r="O574" i="2"/>
  <c r="N574" i="2"/>
  <c r="M574" i="2"/>
  <c r="L574" i="2"/>
  <c r="K574" i="2"/>
  <c r="J574" i="2"/>
  <c r="I574" i="2"/>
  <c r="H574" i="2"/>
  <c r="G574" i="2"/>
  <c r="F574" i="2"/>
  <c r="E574" i="2"/>
  <c r="D574" i="2"/>
  <c r="C574" i="2"/>
  <c r="B574" i="2"/>
  <c r="V573" i="2"/>
  <c r="T573" i="2"/>
  <c r="R573" i="2"/>
  <c r="P573" i="2"/>
  <c r="N573" i="2"/>
  <c r="L573" i="2"/>
  <c r="J573" i="2"/>
  <c r="H573" i="2"/>
  <c r="F573" i="2"/>
  <c r="D573" i="2"/>
  <c r="B573" i="2"/>
  <c r="A573" i="2"/>
  <c r="T572" i="2"/>
  <c r="A572" i="2"/>
  <c r="A571" i="2"/>
  <c r="A570" i="2"/>
  <c r="E567" i="2"/>
  <c r="R566" i="2"/>
  <c r="N566" i="2"/>
  <c r="J566" i="2"/>
  <c r="E566" i="2"/>
  <c r="A566" i="2"/>
  <c r="A565" i="2"/>
  <c r="J563" i="2"/>
  <c r="A563" i="2"/>
  <c r="A560" i="2"/>
  <c r="V559" i="2"/>
  <c r="K559" i="2"/>
  <c r="I559" i="2"/>
  <c r="A559" i="2"/>
  <c r="K558" i="2"/>
  <c r="I558" i="2"/>
  <c r="A558" i="2"/>
  <c r="E557" i="2"/>
  <c r="D557" i="2"/>
  <c r="C557" i="2"/>
  <c r="B557" i="2"/>
  <c r="A557" i="2"/>
  <c r="E556" i="2"/>
  <c r="D556" i="2"/>
  <c r="C556" i="2"/>
  <c r="B556" i="2"/>
  <c r="A556" i="2"/>
  <c r="A554" i="2"/>
  <c r="W553" i="2"/>
  <c r="V553" i="2"/>
  <c r="U553" i="2"/>
  <c r="T553" i="2"/>
  <c r="S553" i="2"/>
  <c r="R553" i="2"/>
  <c r="Q553" i="2"/>
  <c r="P553" i="2"/>
  <c r="O553" i="2"/>
  <c r="N553" i="2"/>
  <c r="M553" i="2"/>
  <c r="L553" i="2"/>
  <c r="K553" i="2"/>
  <c r="J553" i="2"/>
  <c r="I553" i="2"/>
  <c r="H553" i="2"/>
  <c r="G553" i="2"/>
  <c r="F553" i="2"/>
  <c r="A553" i="2"/>
  <c r="E552" i="2"/>
  <c r="D552" i="2"/>
  <c r="C552" i="2"/>
  <c r="B552" i="2"/>
  <c r="A552" i="2"/>
  <c r="E551" i="2"/>
  <c r="D551" i="2"/>
  <c r="C551" i="2"/>
  <c r="B551" i="2"/>
  <c r="A551" i="2"/>
  <c r="E550" i="2"/>
  <c r="D550" i="2"/>
  <c r="C550" i="2"/>
  <c r="B550" i="2"/>
  <c r="A550" i="2"/>
  <c r="E549" i="2"/>
  <c r="D549" i="2"/>
  <c r="C549" i="2"/>
  <c r="B549" i="2"/>
  <c r="A549" i="2"/>
  <c r="E548" i="2"/>
  <c r="D548" i="2"/>
  <c r="C548" i="2"/>
  <c r="B548" i="2"/>
  <c r="A548" i="2"/>
  <c r="E547" i="2"/>
  <c r="D547" i="2"/>
  <c r="C547" i="2"/>
  <c r="B547" i="2"/>
  <c r="A547" i="2"/>
  <c r="E546" i="2"/>
  <c r="D546" i="2"/>
  <c r="C546" i="2"/>
  <c r="B546" i="2"/>
  <c r="A546" i="2"/>
  <c r="E545" i="2"/>
  <c r="D545" i="2"/>
  <c r="C545" i="2"/>
  <c r="B545" i="2"/>
  <c r="A545" i="2"/>
  <c r="E544" i="2"/>
  <c r="D544" i="2"/>
  <c r="C544" i="2"/>
  <c r="B544" i="2"/>
  <c r="A544" i="2"/>
  <c r="E543" i="2"/>
  <c r="D543" i="2"/>
  <c r="C543" i="2"/>
  <c r="B543" i="2"/>
  <c r="A543" i="2"/>
  <c r="E542" i="2"/>
  <c r="D542" i="2"/>
  <c r="C542" i="2"/>
  <c r="B542" i="2"/>
  <c r="A542" i="2"/>
  <c r="E541" i="2"/>
  <c r="E553" i="2"/>
  <c r="D541" i="2"/>
  <c r="C541" i="2"/>
  <c r="B541" i="2"/>
  <c r="A541" i="2"/>
  <c r="E540" i="2"/>
  <c r="D540" i="2"/>
  <c r="C540" i="2"/>
  <c r="B540" i="2"/>
  <c r="A540" i="2"/>
  <c r="E539" i="2"/>
  <c r="D539" i="2"/>
  <c r="C539" i="2"/>
  <c r="B539" i="2"/>
  <c r="A539" i="2"/>
  <c r="E538" i="2"/>
  <c r="D538" i="2"/>
  <c r="D553" i="2"/>
  <c r="C538" i="2"/>
  <c r="C553" i="2"/>
  <c r="B538" i="2"/>
  <c r="B553" i="2"/>
  <c r="A538" i="2"/>
  <c r="W537" i="2"/>
  <c r="V537" i="2"/>
  <c r="U537" i="2"/>
  <c r="T537" i="2"/>
  <c r="S537" i="2"/>
  <c r="R537" i="2"/>
  <c r="Q537" i="2"/>
  <c r="P537" i="2"/>
  <c r="O537" i="2"/>
  <c r="N537" i="2"/>
  <c r="M537" i="2"/>
  <c r="L537" i="2"/>
  <c r="K537" i="2"/>
  <c r="J537" i="2"/>
  <c r="I537" i="2"/>
  <c r="H537" i="2"/>
  <c r="G537" i="2"/>
  <c r="F537" i="2"/>
  <c r="E537" i="2"/>
  <c r="D537" i="2"/>
  <c r="C537" i="2"/>
  <c r="B537" i="2"/>
  <c r="V536" i="2"/>
  <c r="T536" i="2"/>
  <c r="R536" i="2"/>
  <c r="P536" i="2"/>
  <c r="N536" i="2"/>
  <c r="L536" i="2"/>
  <c r="J536" i="2"/>
  <c r="H536" i="2"/>
  <c r="F536" i="2"/>
  <c r="D536" i="2"/>
  <c r="B536" i="2"/>
  <c r="A536" i="2"/>
  <c r="T535" i="2"/>
  <c r="A535" i="2"/>
  <c r="A534" i="2"/>
  <c r="A533" i="2"/>
  <c r="E530" i="2"/>
  <c r="R529" i="2"/>
  <c r="N529" i="2"/>
  <c r="J529" i="2"/>
  <c r="E529" i="2"/>
  <c r="A529" i="2"/>
  <c r="A528" i="2"/>
  <c r="J526" i="2"/>
  <c r="A526" i="2"/>
  <c r="A523" i="2"/>
  <c r="V522" i="2"/>
  <c r="K522" i="2"/>
  <c r="I522" i="2"/>
  <c r="A522" i="2"/>
  <c r="K521" i="2"/>
  <c r="I521" i="2"/>
  <c r="A521" i="2"/>
  <c r="E520" i="2"/>
  <c r="D520" i="2"/>
  <c r="C520" i="2"/>
  <c r="B520" i="2"/>
  <c r="A520" i="2"/>
  <c r="E519" i="2"/>
  <c r="D519" i="2"/>
  <c r="C519" i="2"/>
  <c r="B519" i="2"/>
  <c r="A519" i="2"/>
  <c r="A517" i="2"/>
  <c r="W516" i="2"/>
  <c r="V516" i="2"/>
  <c r="U516" i="2"/>
  <c r="T516" i="2"/>
  <c r="S516" i="2"/>
  <c r="R516" i="2"/>
  <c r="Q516" i="2"/>
  <c r="P516" i="2"/>
  <c r="O516" i="2"/>
  <c r="N516" i="2"/>
  <c r="M516" i="2"/>
  <c r="L516" i="2"/>
  <c r="K516" i="2"/>
  <c r="J516" i="2"/>
  <c r="I516" i="2"/>
  <c r="H516" i="2"/>
  <c r="G516" i="2"/>
  <c r="F516" i="2"/>
  <c r="A516" i="2"/>
  <c r="E515" i="2"/>
  <c r="D515" i="2"/>
  <c r="C515" i="2"/>
  <c r="B515" i="2"/>
  <c r="A515" i="2"/>
  <c r="E514" i="2"/>
  <c r="D514" i="2"/>
  <c r="C514" i="2"/>
  <c r="B514" i="2"/>
  <c r="A514" i="2"/>
  <c r="E513" i="2"/>
  <c r="D513" i="2"/>
  <c r="C513" i="2"/>
  <c r="B513" i="2"/>
  <c r="A513" i="2"/>
  <c r="E512" i="2"/>
  <c r="D512" i="2"/>
  <c r="C512" i="2"/>
  <c r="B512" i="2"/>
  <c r="A512" i="2"/>
  <c r="E511" i="2"/>
  <c r="D511" i="2"/>
  <c r="C511" i="2"/>
  <c r="B511" i="2"/>
  <c r="A511" i="2"/>
  <c r="E510" i="2"/>
  <c r="D510" i="2"/>
  <c r="C510" i="2"/>
  <c r="B510" i="2"/>
  <c r="A510" i="2"/>
  <c r="E509" i="2"/>
  <c r="D509" i="2"/>
  <c r="C509" i="2"/>
  <c r="B509" i="2"/>
  <c r="A509" i="2"/>
  <c r="E508" i="2"/>
  <c r="D508" i="2"/>
  <c r="C508" i="2"/>
  <c r="B508" i="2"/>
  <c r="A508" i="2"/>
  <c r="E507" i="2"/>
  <c r="D507" i="2"/>
  <c r="C507" i="2"/>
  <c r="B507" i="2"/>
  <c r="A507" i="2"/>
  <c r="E506" i="2"/>
  <c r="D506" i="2"/>
  <c r="C506" i="2"/>
  <c r="B506" i="2"/>
  <c r="A506" i="2"/>
  <c r="E505" i="2"/>
  <c r="D505" i="2"/>
  <c r="C505" i="2"/>
  <c r="B505" i="2"/>
  <c r="A505" i="2"/>
  <c r="E504" i="2"/>
  <c r="E516" i="2"/>
  <c r="D504" i="2"/>
  <c r="C504" i="2"/>
  <c r="B504" i="2"/>
  <c r="A504" i="2"/>
  <c r="E503" i="2"/>
  <c r="D503" i="2"/>
  <c r="C503" i="2"/>
  <c r="B503" i="2"/>
  <c r="A503" i="2"/>
  <c r="E502" i="2"/>
  <c r="D502" i="2"/>
  <c r="C502" i="2"/>
  <c r="B502" i="2"/>
  <c r="A502" i="2"/>
  <c r="E501" i="2"/>
  <c r="D501" i="2"/>
  <c r="D516" i="2"/>
  <c r="C501" i="2"/>
  <c r="C516" i="2"/>
  <c r="B501" i="2"/>
  <c r="B516" i="2"/>
  <c r="A501" i="2"/>
  <c r="W500" i="2"/>
  <c r="V500" i="2"/>
  <c r="U500" i="2"/>
  <c r="T500" i="2"/>
  <c r="S500" i="2"/>
  <c r="R500" i="2"/>
  <c r="Q500" i="2"/>
  <c r="P500" i="2"/>
  <c r="O500" i="2"/>
  <c r="N500" i="2"/>
  <c r="M500" i="2"/>
  <c r="L500" i="2"/>
  <c r="K500" i="2"/>
  <c r="J500" i="2"/>
  <c r="I500" i="2"/>
  <c r="H500" i="2"/>
  <c r="G500" i="2"/>
  <c r="F500" i="2"/>
  <c r="E500" i="2"/>
  <c r="D500" i="2"/>
  <c r="C500" i="2"/>
  <c r="B500" i="2"/>
  <c r="V499" i="2"/>
  <c r="T499" i="2"/>
  <c r="R499" i="2"/>
  <c r="P499" i="2"/>
  <c r="N499" i="2"/>
  <c r="L499" i="2"/>
  <c r="J499" i="2"/>
  <c r="H499" i="2"/>
  <c r="F499" i="2"/>
  <c r="D499" i="2"/>
  <c r="B499" i="2"/>
  <c r="A499" i="2"/>
  <c r="T498" i="2"/>
  <c r="A498" i="2"/>
  <c r="A497" i="2"/>
  <c r="A496" i="2"/>
  <c r="E493" i="2"/>
  <c r="R492" i="2"/>
  <c r="N492" i="2"/>
  <c r="J492" i="2"/>
  <c r="E492" i="2"/>
  <c r="A492" i="2"/>
  <c r="A491" i="2"/>
  <c r="J489" i="2"/>
  <c r="A489" i="2"/>
  <c r="A486" i="2"/>
  <c r="V485" i="2"/>
  <c r="K485" i="2"/>
  <c r="I485" i="2"/>
  <c r="A485" i="2"/>
  <c r="K484" i="2"/>
  <c r="I484" i="2"/>
  <c r="A484" i="2"/>
  <c r="E483" i="2"/>
  <c r="D483" i="2"/>
  <c r="C483" i="2"/>
  <c r="B483" i="2"/>
  <c r="A483" i="2"/>
  <c r="E482" i="2"/>
  <c r="D482" i="2"/>
  <c r="C482" i="2"/>
  <c r="B482" i="2"/>
  <c r="A482" i="2"/>
  <c r="A480" i="2"/>
  <c r="W479" i="2"/>
  <c r="V479" i="2"/>
  <c r="U479" i="2"/>
  <c r="T479" i="2"/>
  <c r="S479" i="2"/>
  <c r="R479" i="2"/>
  <c r="Q479" i="2"/>
  <c r="P479" i="2"/>
  <c r="O479" i="2"/>
  <c r="N479" i="2"/>
  <c r="M479" i="2"/>
  <c r="L479" i="2"/>
  <c r="K479" i="2"/>
  <c r="J479" i="2"/>
  <c r="I479" i="2"/>
  <c r="H479" i="2"/>
  <c r="G479" i="2"/>
  <c r="F479" i="2"/>
  <c r="A479" i="2"/>
  <c r="E478" i="2"/>
  <c r="D478" i="2"/>
  <c r="C478" i="2"/>
  <c r="B478" i="2"/>
  <c r="A478" i="2"/>
  <c r="E477" i="2"/>
  <c r="D477" i="2"/>
  <c r="C477" i="2"/>
  <c r="B477" i="2"/>
  <c r="A477" i="2"/>
  <c r="E476" i="2"/>
  <c r="D476" i="2"/>
  <c r="C476" i="2"/>
  <c r="B476" i="2"/>
  <c r="A476" i="2"/>
  <c r="E475" i="2"/>
  <c r="D475" i="2"/>
  <c r="C475" i="2"/>
  <c r="B475" i="2"/>
  <c r="A475" i="2"/>
  <c r="E474" i="2"/>
  <c r="D474" i="2"/>
  <c r="C474" i="2"/>
  <c r="B474" i="2"/>
  <c r="A474" i="2"/>
  <c r="E473" i="2"/>
  <c r="D473" i="2"/>
  <c r="C473" i="2"/>
  <c r="B473" i="2"/>
  <c r="A473" i="2"/>
  <c r="E472" i="2"/>
  <c r="D472" i="2"/>
  <c r="C472" i="2"/>
  <c r="B472" i="2"/>
  <c r="A472" i="2"/>
  <c r="E471" i="2"/>
  <c r="D471" i="2"/>
  <c r="C471" i="2"/>
  <c r="B471" i="2"/>
  <c r="A471" i="2"/>
  <c r="E470" i="2"/>
  <c r="D470" i="2"/>
  <c r="C470" i="2"/>
  <c r="B470" i="2"/>
  <c r="A470" i="2"/>
  <c r="E469" i="2"/>
  <c r="D469" i="2"/>
  <c r="C469" i="2"/>
  <c r="B469" i="2"/>
  <c r="A469" i="2"/>
  <c r="E468" i="2"/>
  <c r="D468" i="2"/>
  <c r="C468" i="2"/>
  <c r="B468" i="2"/>
  <c r="A468" i="2"/>
  <c r="E467" i="2"/>
  <c r="E479" i="2"/>
  <c r="D467" i="2"/>
  <c r="C467" i="2"/>
  <c r="B467" i="2"/>
  <c r="A467" i="2"/>
  <c r="E466" i="2"/>
  <c r="D466" i="2"/>
  <c r="C466" i="2"/>
  <c r="B466" i="2"/>
  <c r="A466" i="2"/>
  <c r="E465" i="2"/>
  <c r="D465" i="2"/>
  <c r="C465" i="2"/>
  <c r="B465" i="2"/>
  <c r="A465" i="2"/>
  <c r="E464" i="2"/>
  <c r="D464" i="2"/>
  <c r="D479" i="2"/>
  <c r="C464" i="2"/>
  <c r="C479" i="2"/>
  <c r="B464" i="2"/>
  <c r="B479" i="2"/>
  <c r="A464" i="2"/>
  <c r="W463" i="2"/>
  <c r="V463" i="2"/>
  <c r="U463" i="2"/>
  <c r="T463" i="2"/>
  <c r="S463" i="2"/>
  <c r="R463" i="2"/>
  <c r="Q463" i="2"/>
  <c r="P463" i="2"/>
  <c r="O463" i="2"/>
  <c r="N463" i="2"/>
  <c r="M463" i="2"/>
  <c r="L463" i="2"/>
  <c r="K463" i="2"/>
  <c r="J463" i="2"/>
  <c r="I463" i="2"/>
  <c r="H463" i="2"/>
  <c r="G463" i="2"/>
  <c r="F463" i="2"/>
  <c r="E463" i="2"/>
  <c r="D463" i="2"/>
  <c r="C463" i="2"/>
  <c r="B463" i="2"/>
  <c r="V462" i="2"/>
  <c r="T462" i="2"/>
  <c r="R462" i="2"/>
  <c r="P462" i="2"/>
  <c r="N462" i="2"/>
  <c r="L462" i="2"/>
  <c r="J462" i="2"/>
  <c r="H462" i="2"/>
  <c r="F462" i="2"/>
  <c r="D462" i="2"/>
  <c r="B462" i="2"/>
  <c r="A462" i="2"/>
  <c r="T461" i="2"/>
  <c r="A461" i="2"/>
  <c r="A460" i="2"/>
  <c r="A459" i="2"/>
  <c r="E456" i="2"/>
  <c r="R455" i="2"/>
  <c r="N455" i="2"/>
  <c r="J455" i="2"/>
  <c r="E455" i="2"/>
  <c r="A455" i="2"/>
  <c r="A454" i="2"/>
  <c r="J452" i="2"/>
  <c r="A452" i="2"/>
  <c r="A449" i="2"/>
  <c r="V448" i="2"/>
  <c r="K448" i="2"/>
  <c r="I448" i="2"/>
  <c r="A448" i="2"/>
  <c r="K447" i="2"/>
  <c r="I447" i="2"/>
  <c r="A447" i="2"/>
  <c r="E446" i="2"/>
  <c r="D446" i="2"/>
  <c r="C446" i="2"/>
  <c r="B446" i="2"/>
  <c r="A446" i="2"/>
  <c r="E445" i="2"/>
  <c r="D445" i="2"/>
  <c r="C445" i="2"/>
  <c r="B445" i="2"/>
  <c r="A445" i="2"/>
  <c r="A443" i="2"/>
  <c r="W442" i="2"/>
  <c r="V442" i="2"/>
  <c r="U442" i="2"/>
  <c r="T442" i="2"/>
  <c r="S442" i="2"/>
  <c r="R442" i="2"/>
  <c r="Q442" i="2"/>
  <c r="P442" i="2"/>
  <c r="O442" i="2"/>
  <c r="N442" i="2"/>
  <c r="M442" i="2"/>
  <c r="L442" i="2"/>
  <c r="K442" i="2"/>
  <c r="J442" i="2"/>
  <c r="I442" i="2"/>
  <c r="H442" i="2"/>
  <c r="G442" i="2"/>
  <c r="F442" i="2"/>
  <c r="A442" i="2"/>
  <c r="E441" i="2"/>
  <c r="D441" i="2"/>
  <c r="C441" i="2"/>
  <c r="B441" i="2"/>
  <c r="A441" i="2"/>
  <c r="E440" i="2"/>
  <c r="D440" i="2"/>
  <c r="C440" i="2"/>
  <c r="B440" i="2"/>
  <c r="A440" i="2"/>
  <c r="E439" i="2"/>
  <c r="D439" i="2"/>
  <c r="C439" i="2"/>
  <c r="B439" i="2"/>
  <c r="A439" i="2"/>
  <c r="E438" i="2"/>
  <c r="D438" i="2"/>
  <c r="C438" i="2"/>
  <c r="B438" i="2"/>
  <c r="A438" i="2"/>
  <c r="E437" i="2"/>
  <c r="D437" i="2"/>
  <c r="C437" i="2"/>
  <c r="B437" i="2"/>
  <c r="A437" i="2"/>
  <c r="E436" i="2"/>
  <c r="D436" i="2"/>
  <c r="C436" i="2"/>
  <c r="B436" i="2"/>
  <c r="A436" i="2"/>
  <c r="E435" i="2"/>
  <c r="D435" i="2"/>
  <c r="C435" i="2"/>
  <c r="B435" i="2"/>
  <c r="A435" i="2"/>
  <c r="E434" i="2"/>
  <c r="D434" i="2"/>
  <c r="C434" i="2"/>
  <c r="B434" i="2"/>
  <c r="A434" i="2"/>
  <c r="E433" i="2"/>
  <c r="D433" i="2"/>
  <c r="C433" i="2"/>
  <c r="B433" i="2"/>
  <c r="A433" i="2"/>
  <c r="E432" i="2"/>
  <c r="D432" i="2"/>
  <c r="C432" i="2"/>
  <c r="B432" i="2"/>
  <c r="A432" i="2"/>
  <c r="E431" i="2"/>
  <c r="D431" i="2"/>
  <c r="C431" i="2"/>
  <c r="B431" i="2"/>
  <c r="A431" i="2"/>
  <c r="E430" i="2"/>
  <c r="E442" i="2"/>
  <c r="D430" i="2"/>
  <c r="C430" i="2"/>
  <c r="B430" i="2"/>
  <c r="A430" i="2"/>
  <c r="E429" i="2"/>
  <c r="D429" i="2"/>
  <c r="C429" i="2"/>
  <c r="B429" i="2"/>
  <c r="B442" i="2"/>
  <c r="A429" i="2"/>
  <c r="E428" i="2"/>
  <c r="D428" i="2"/>
  <c r="C428" i="2"/>
  <c r="B428" i="2"/>
  <c r="A428" i="2"/>
  <c r="E427" i="2"/>
  <c r="D427" i="2"/>
  <c r="D442" i="2"/>
  <c r="C427" i="2"/>
  <c r="C442" i="2"/>
  <c r="B427" i="2"/>
  <c r="A427" i="2"/>
  <c r="W426" i="2"/>
  <c r="V426" i="2"/>
  <c r="U426" i="2"/>
  <c r="T426" i="2"/>
  <c r="S426" i="2"/>
  <c r="R426" i="2"/>
  <c r="Q426" i="2"/>
  <c r="P426" i="2"/>
  <c r="O426" i="2"/>
  <c r="N426" i="2"/>
  <c r="M426" i="2"/>
  <c r="L426" i="2"/>
  <c r="K426" i="2"/>
  <c r="J426" i="2"/>
  <c r="I426" i="2"/>
  <c r="H426" i="2"/>
  <c r="G426" i="2"/>
  <c r="F426" i="2"/>
  <c r="E426" i="2"/>
  <c r="D426" i="2"/>
  <c r="C426" i="2"/>
  <c r="B426" i="2"/>
  <c r="V425" i="2"/>
  <c r="T425" i="2"/>
  <c r="R425" i="2"/>
  <c r="P425" i="2"/>
  <c r="N425" i="2"/>
  <c r="L425" i="2"/>
  <c r="J425" i="2"/>
  <c r="H425" i="2"/>
  <c r="F425" i="2"/>
  <c r="D425" i="2"/>
  <c r="B425" i="2"/>
  <c r="A425" i="2"/>
  <c r="T424" i="2"/>
  <c r="A424" i="2"/>
  <c r="A423" i="2"/>
  <c r="A422" i="2"/>
  <c r="E419" i="2"/>
  <c r="R418" i="2"/>
  <c r="N418" i="2"/>
  <c r="J418" i="2"/>
  <c r="E418" i="2"/>
  <c r="A418" i="2"/>
  <c r="A417" i="2"/>
  <c r="J415" i="2"/>
  <c r="A415" i="2"/>
  <c r="A412" i="2"/>
  <c r="V411" i="2"/>
  <c r="K411" i="2"/>
  <c r="I411" i="2"/>
  <c r="A411" i="2"/>
  <c r="K410" i="2"/>
  <c r="I410" i="2"/>
  <c r="A410" i="2"/>
  <c r="E409" i="2"/>
  <c r="D409" i="2"/>
  <c r="C409" i="2"/>
  <c r="B409" i="2"/>
  <c r="A409" i="2"/>
  <c r="E408" i="2"/>
  <c r="D408" i="2"/>
  <c r="C408" i="2"/>
  <c r="B408" i="2"/>
  <c r="A408" i="2"/>
  <c r="A406" i="2"/>
  <c r="W405" i="2"/>
  <c r="V405" i="2"/>
  <c r="U405" i="2"/>
  <c r="T405" i="2"/>
  <c r="S405" i="2"/>
  <c r="R405" i="2"/>
  <c r="Q405" i="2"/>
  <c r="P405" i="2"/>
  <c r="O405" i="2"/>
  <c r="N405" i="2"/>
  <c r="M405" i="2"/>
  <c r="L405" i="2"/>
  <c r="K405" i="2"/>
  <c r="J405" i="2"/>
  <c r="I405" i="2"/>
  <c r="H405" i="2"/>
  <c r="G405" i="2"/>
  <c r="F405" i="2"/>
  <c r="A405" i="2"/>
  <c r="E404" i="2"/>
  <c r="D404" i="2"/>
  <c r="C404" i="2"/>
  <c r="B404" i="2"/>
  <c r="A404" i="2"/>
  <c r="E403" i="2"/>
  <c r="D403" i="2"/>
  <c r="C403" i="2"/>
  <c r="B403" i="2"/>
  <c r="A403" i="2"/>
  <c r="E402" i="2"/>
  <c r="D402" i="2"/>
  <c r="C402" i="2"/>
  <c r="B402" i="2"/>
  <c r="A402" i="2"/>
  <c r="E401" i="2"/>
  <c r="D401" i="2"/>
  <c r="C401" i="2"/>
  <c r="B401" i="2"/>
  <c r="A401" i="2"/>
  <c r="E400" i="2"/>
  <c r="D400" i="2"/>
  <c r="C400" i="2"/>
  <c r="B400" i="2"/>
  <c r="A400" i="2"/>
  <c r="E399" i="2"/>
  <c r="D399" i="2"/>
  <c r="C399" i="2"/>
  <c r="B399" i="2"/>
  <c r="A399" i="2"/>
  <c r="E398" i="2"/>
  <c r="D398" i="2"/>
  <c r="C398" i="2"/>
  <c r="B398" i="2"/>
  <c r="A398" i="2"/>
  <c r="E397" i="2"/>
  <c r="D397" i="2"/>
  <c r="C397" i="2"/>
  <c r="B397" i="2"/>
  <c r="A397" i="2"/>
  <c r="E396" i="2"/>
  <c r="D396" i="2"/>
  <c r="C396" i="2"/>
  <c r="B396" i="2"/>
  <c r="A396" i="2"/>
  <c r="E395" i="2"/>
  <c r="D395" i="2"/>
  <c r="C395" i="2"/>
  <c r="B395" i="2"/>
  <c r="A395" i="2"/>
  <c r="E394" i="2"/>
  <c r="D394" i="2"/>
  <c r="C394" i="2"/>
  <c r="B394" i="2"/>
  <c r="A394" i="2"/>
  <c r="E393" i="2"/>
  <c r="E405" i="2"/>
  <c r="D393" i="2"/>
  <c r="C393" i="2"/>
  <c r="B393" i="2"/>
  <c r="A393" i="2"/>
  <c r="E392" i="2"/>
  <c r="D392" i="2"/>
  <c r="C392" i="2"/>
  <c r="B392" i="2"/>
  <c r="A392" i="2"/>
  <c r="E391" i="2"/>
  <c r="D391" i="2"/>
  <c r="C391" i="2"/>
  <c r="B391" i="2"/>
  <c r="A391" i="2"/>
  <c r="E390" i="2"/>
  <c r="D390" i="2"/>
  <c r="D405" i="2"/>
  <c r="C390" i="2"/>
  <c r="C405" i="2"/>
  <c r="B390" i="2"/>
  <c r="B405" i="2"/>
  <c r="A390" i="2"/>
  <c r="W389" i="2"/>
  <c r="V389" i="2"/>
  <c r="U389" i="2"/>
  <c r="T389" i="2"/>
  <c r="S389" i="2"/>
  <c r="R389" i="2"/>
  <c r="Q389" i="2"/>
  <c r="P389" i="2"/>
  <c r="O389" i="2"/>
  <c r="N389" i="2"/>
  <c r="M389" i="2"/>
  <c r="L389" i="2"/>
  <c r="K389" i="2"/>
  <c r="J389" i="2"/>
  <c r="I389" i="2"/>
  <c r="H389" i="2"/>
  <c r="G389" i="2"/>
  <c r="F389" i="2"/>
  <c r="E389" i="2"/>
  <c r="D389" i="2"/>
  <c r="C389" i="2"/>
  <c r="B389" i="2"/>
  <c r="V388" i="2"/>
  <c r="T388" i="2"/>
  <c r="R388" i="2"/>
  <c r="P388" i="2"/>
  <c r="N388" i="2"/>
  <c r="L388" i="2"/>
  <c r="J388" i="2"/>
  <c r="H388" i="2"/>
  <c r="F388" i="2"/>
  <c r="D388" i="2"/>
  <c r="B388" i="2"/>
  <c r="A388" i="2"/>
  <c r="T387" i="2"/>
  <c r="A387" i="2"/>
  <c r="A386" i="2"/>
  <c r="A385" i="2"/>
  <c r="E382" i="2"/>
  <c r="R381" i="2"/>
  <c r="N381" i="2"/>
  <c r="J381" i="2"/>
  <c r="E381" i="2"/>
  <c r="A381" i="2"/>
  <c r="A380" i="2"/>
  <c r="J378" i="2"/>
  <c r="A378" i="2"/>
  <c r="A375" i="2"/>
  <c r="V374" i="2"/>
  <c r="K374" i="2"/>
  <c r="I374" i="2"/>
  <c r="A374" i="2"/>
  <c r="K373" i="2"/>
  <c r="I373" i="2"/>
  <c r="A373" i="2"/>
  <c r="E372" i="2"/>
  <c r="D372" i="2"/>
  <c r="C372" i="2"/>
  <c r="B372" i="2"/>
  <c r="A372" i="2"/>
  <c r="E371" i="2"/>
  <c r="D371" i="2"/>
  <c r="C371" i="2"/>
  <c r="B371" i="2"/>
  <c r="A371" i="2"/>
  <c r="A369" i="2"/>
  <c r="W368" i="2"/>
  <c r="V368" i="2"/>
  <c r="U368" i="2"/>
  <c r="T368" i="2"/>
  <c r="S368" i="2"/>
  <c r="R368" i="2"/>
  <c r="Q368" i="2"/>
  <c r="P368" i="2"/>
  <c r="O368" i="2"/>
  <c r="N368" i="2"/>
  <c r="M368" i="2"/>
  <c r="L368" i="2"/>
  <c r="K368" i="2"/>
  <c r="J368" i="2"/>
  <c r="I368" i="2"/>
  <c r="H368" i="2"/>
  <c r="G368" i="2"/>
  <c r="F368" i="2"/>
  <c r="A368" i="2"/>
  <c r="E367" i="2"/>
  <c r="D367" i="2"/>
  <c r="C367" i="2"/>
  <c r="B367" i="2"/>
  <c r="A367" i="2"/>
  <c r="E366" i="2"/>
  <c r="D366" i="2"/>
  <c r="C366" i="2"/>
  <c r="B366" i="2"/>
  <c r="A366" i="2"/>
  <c r="E365" i="2"/>
  <c r="D365" i="2"/>
  <c r="C365" i="2"/>
  <c r="B365" i="2"/>
  <c r="A365" i="2"/>
  <c r="E364" i="2"/>
  <c r="D364" i="2"/>
  <c r="C364" i="2"/>
  <c r="B364" i="2"/>
  <c r="A364" i="2"/>
  <c r="E363" i="2"/>
  <c r="D363" i="2"/>
  <c r="C363" i="2"/>
  <c r="B363" i="2"/>
  <c r="A363" i="2"/>
  <c r="E362" i="2"/>
  <c r="D362" i="2"/>
  <c r="C362" i="2"/>
  <c r="B362" i="2"/>
  <c r="A362" i="2"/>
  <c r="E361" i="2"/>
  <c r="D361" i="2"/>
  <c r="C361" i="2"/>
  <c r="B361" i="2"/>
  <c r="A361" i="2"/>
  <c r="E360" i="2"/>
  <c r="D360" i="2"/>
  <c r="C360" i="2"/>
  <c r="B360" i="2"/>
  <c r="A360" i="2"/>
  <c r="E359" i="2"/>
  <c r="D359" i="2"/>
  <c r="C359" i="2"/>
  <c r="B359" i="2"/>
  <c r="A359" i="2"/>
  <c r="E358" i="2"/>
  <c r="D358" i="2"/>
  <c r="C358" i="2"/>
  <c r="B358" i="2"/>
  <c r="A358" i="2"/>
  <c r="E357" i="2"/>
  <c r="D357" i="2"/>
  <c r="C357" i="2"/>
  <c r="B357" i="2"/>
  <c r="A357" i="2"/>
  <c r="E356" i="2"/>
  <c r="E368" i="2"/>
  <c r="D356" i="2"/>
  <c r="C356" i="2"/>
  <c r="B356" i="2"/>
  <c r="A356" i="2"/>
  <c r="E355" i="2"/>
  <c r="D355" i="2"/>
  <c r="C355" i="2"/>
  <c r="B355" i="2"/>
  <c r="B368" i="2"/>
  <c r="A355" i="2"/>
  <c r="E354" i="2"/>
  <c r="D354" i="2"/>
  <c r="C354" i="2"/>
  <c r="B354" i="2"/>
  <c r="A354" i="2"/>
  <c r="E353" i="2"/>
  <c r="D353" i="2"/>
  <c r="D368" i="2"/>
  <c r="C353" i="2"/>
  <c r="C368" i="2"/>
  <c r="B353" i="2"/>
  <c r="A353" i="2"/>
  <c r="W352" i="2"/>
  <c r="V352" i="2"/>
  <c r="U352" i="2"/>
  <c r="T352" i="2"/>
  <c r="S352" i="2"/>
  <c r="R352" i="2"/>
  <c r="Q352" i="2"/>
  <c r="P352" i="2"/>
  <c r="O352" i="2"/>
  <c r="N352" i="2"/>
  <c r="M352" i="2"/>
  <c r="L352" i="2"/>
  <c r="K352" i="2"/>
  <c r="J352" i="2"/>
  <c r="I352" i="2"/>
  <c r="H352" i="2"/>
  <c r="G352" i="2"/>
  <c r="F352" i="2"/>
  <c r="E352" i="2"/>
  <c r="D352" i="2"/>
  <c r="C352" i="2"/>
  <c r="B352" i="2"/>
  <c r="V351" i="2"/>
  <c r="T351" i="2"/>
  <c r="R351" i="2"/>
  <c r="P351" i="2"/>
  <c r="N351" i="2"/>
  <c r="L351" i="2"/>
  <c r="J351" i="2"/>
  <c r="H351" i="2"/>
  <c r="F351" i="2"/>
  <c r="D351" i="2"/>
  <c r="B351" i="2"/>
  <c r="A351" i="2"/>
  <c r="T350" i="2"/>
  <c r="A350" i="2"/>
  <c r="A349" i="2"/>
  <c r="A348" i="2"/>
  <c r="E345" i="2"/>
  <c r="R344" i="2"/>
  <c r="N344" i="2"/>
  <c r="J344" i="2"/>
  <c r="E344" i="2"/>
  <c r="A344" i="2"/>
  <c r="A343" i="2"/>
  <c r="J341" i="2"/>
  <c r="A341" i="2"/>
  <c r="A338" i="2"/>
  <c r="V337" i="2"/>
  <c r="K337" i="2"/>
  <c r="I337" i="2"/>
  <c r="A337" i="2"/>
  <c r="K336" i="2"/>
  <c r="I336" i="2"/>
  <c r="A336" i="2"/>
  <c r="E335" i="2"/>
  <c r="D335" i="2"/>
  <c r="C335" i="2"/>
  <c r="B335" i="2"/>
  <c r="A335" i="2"/>
  <c r="E334" i="2"/>
  <c r="D334" i="2"/>
  <c r="C334" i="2"/>
  <c r="B334" i="2"/>
  <c r="A334" i="2"/>
  <c r="A332" i="2"/>
  <c r="W331" i="2"/>
  <c r="V331" i="2"/>
  <c r="U331" i="2"/>
  <c r="T331" i="2"/>
  <c r="S331" i="2"/>
  <c r="R331" i="2"/>
  <c r="Q331" i="2"/>
  <c r="P331" i="2"/>
  <c r="O331" i="2"/>
  <c r="N331" i="2"/>
  <c r="M331" i="2"/>
  <c r="L331" i="2"/>
  <c r="K331" i="2"/>
  <c r="J331" i="2"/>
  <c r="I331" i="2"/>
  <c r="H331" i="2"/>
  <c r="G331" i="2"/>
  <c r="F331" i="2"/>
  <c r="A331" i="2"/>
  <c r="E330" i="2"/>
  <c r="D330" i="2"/>
  <c r="C330" i="2"/>
  <c r="B330" i="2"/>
  <c r="A330" i="2"/>
  <c r="E329" i="2"/>
  <c r="D329" i="2"/>
  <c r="C329" i="2"/>
  <c r="B329" i="2"/>
  <c r="A329" i="2"/>
  <c r="E328" i="2"/>
  <c r="D328" i="2"/>
  <c r="C328" i="2"/>
  <c r="B328" i="2"/>
  <c r="A328" i="2"/>
  <c r="E327" i="2"/>
  <c r="D327" i="2"/>
  <c r="C327" i="2"/>
  <c r="B327" i="2"/>
  <c r="A327" i="2"/>
  <c r="E326" i="2"/>
  <c r="D326" i="2"/>
  <c r="C326" i="2"/>
  <c r="B326" i="2"/>
  <c r="A326" i="2"/>
  <c r="E325" i="2"/>
  <c r="D325" i="2"/>
  <c r="C325" i="2"/>
  <c r="B325" i="2"/>
  <c r="A325" i="2"/>
  <c r="E324" i="2"/>
  <c r="D324" i="2"/>
  <c r="C324" i="2"/>
  <c r="B324" i="2"/>
  <c r="A324" i="2"/>
  <c r="E323" i="2"/>
  <c r="D323" i="2"/>
  <c r="C323" i="2"/>
  <c r="B323" i="2"/>
  <c r="A323" i="2"/>
  <c r="E322" i="2"/>
  <c r="D322" i="2"/>
  <c r="C322" i="2"/>
  <c r="B322" i="2"/>
  <c r="A322" i="2"/>
  <c r="E321" i="2"/>
  <c r="D321" i="2"/>
  <c r="C321" i="2"/>
  <c r="B321" i="2"/>
  <c r="A321" i="2"/>
  <c r="E320" i="2"/>
  <c r="D320" i="2"/>
  <c r="C320" i="2"/>
  <c r="B320" i="2"/>
  <c r="A320" i="2"/>
  <c r="E319" i="2"/>
  <c r="E331" i="2"/>
  <c r="D319" i="2"/>
  <c r="C319" i="2"/>
  <c r="B319" i="2"/>
  <c r="A319" i="2"/>
  <c r="E318" i="2"/>
  <c r="D318" i="2"/>
  <c r="C318" i="2"/>
  <c r="B318" i="2"/>
  <c r="B331" i="2"/>
  <c r="A318" i="2"/>
  <c r="E317" i="2"/>
  <c r="D317" i="2"/>
  <c r="C317" i="2"/>
  <c r="B317" i="2"/>
  <c r="A317" i="2"/>
  <c r="E316" i="2"/>
  <c r="D316" i="2"/>
  <c r="D331" i="2"/>
  <c r="C316" i="2"/>
  <c r="C331" i="2"/>
  <c r="B316" i="2"/>
  <c r="A316" i="2"/>
  <c r="W315" i="2"/>
  <c r="V315" i="2"/>
  <c r="U315" i="2"/>
  <c r="T315" i="2"/>
  <c r="S315" i="2"/>
  <c r="R315" i="2"/>
  <c r="Q315" i="2"/>
  <c r="P315" i="2"/>
  <c r="O315" i="2"/>
  <c r="N315" i="2"/>
  <c r="M315" i="2"/>
  <c r="L315" i="2"/>
  <c r="K315" i="2"/>
  <c r="J315" i="2"/>
  <c r="I315" i="2"/>
  <c r="H315" i="2"/>
  <c r="G315" i="2"/>
  <c r="F315" i="2"/>
  <c r="E315" i="2"/>
  <c r="D315" i="2"/>
  <c r="C315" i="2"/>
  <c r="B315" i="2"/>
  <c r="V314" i="2"/>
  <c r="T314" i="2"/>
  <c r="R314" i="2"/>
  <c r="P314" i="2"/>
  <c r="N314" i="2"/>
  <c r="L314" i="2"/>
  <c r="J314" i="2"/>
  <c r="H314" i="2"/>
  <c r="F314" i="2"/>
  <c r="D314" i="2"/>
  <c r="B314" i="2"/>
  <c r="A314" i="2"/>
  <c r="T313" i="2"/>
  <c r="A313" i="2"/>
  <c r="A312" i="2"/>
  <c r="A311" i="2"/>
  <c r="E308" i="2"/>
  <c r="R307" i="2"/>
  <c r="N307" i="2"/>
  <c r="J307" i="2"/>
  <c r="E307" i="2"/>
  <c r="A307" i="2"/>
  <c r="A306" i="2"/>
  <c r="J304" i="2"/>
  <c r="A304" i="2"/>
  <c r="A301" i="2"/>
  <c r="V300" i="2"/>
  <c r="K300" i="2"/>
  <c r="I300" i="2"/>
  <c r="A300" i="2"/>
  <c r="K299" i="2"/>
  <c r="I299" i="2"/>
  <c r="A299" i="2"/>
  <c r="E298" i="2"/>
  <c r="D298" i="2"/>
  <c r="C298" i="2"/>
  <c r="B298" i="2"/>
  <c r="A298" i="2"/>
  <c r="E297" i="2"/>
  <c r="D297" i="2"/>
  <c r="C297" i="2"/>
  <c r="B297" i="2"/>
  <c r="A297" i="2"/>
  <c r="A295" i="2"/>
  <c r="W294" i="2"/>
  <c r="V294" i="2"/>
  <c r="U294" i="2"/>
  <c r="T294" i="2"/>
  <c r="S294" i="2"/>
  <c r="R294" i="2"/>
  <c r="Q294" i="2"/>
  <c r="P294" i="2"/>
  <c r="O294" i="2"/>
  <c r="N294" i="2"/>
  <c r="M294" i="2"/>
  <c r="L294" i="2"/>
  <c r="K294" i="2"/>
  <c r="J294" i="2"/>
  <c r="I294" i="2"/>
  <c r="H294" i="2"/>
  <c r="G294" i="2"/>
  <c r="F294" i="2"/>
  <c r="A294" i="2"/>
  <c r="E293" i="2"/>
  <c r="D293" i="2"/>
  <c r="C293" i="2"/>
  <c r="B293" i="2"/>
  <c r="A293" i="2"/>
  <c r="E292" i="2"/>
  <c r="D292" i="2"/>
  <c r="C292" i="2"/>
  <c r="B292" i="2"/>
  <c r="A292" i="2"/>
  <c r="E291" i="2"/>
  <c r="D291" i="2"/>
  <c r="C291" i="2"/>
  <c r="B291" i="2"/>
  <c r="A291" i="2"/>
  <c r="E290" i="2"/>
  <c r="D290" i="2"/>
  <c r="C290" i="2"/>
  <c r="B290" i="2"/>
  <c r="A290" i="2"/>
  <c r="E289" i="2"/>
  <c r="D289" i="2"/>
  <c r="C289" i="2"/>
  <c r="B289" i="2"/>
  <c r="A289" i="2"/>
  <c r="E288" i="2"/>
  <c r="D288" i="2"/>
  <c r="C288" i="2"/>
  <c r="B288" i="2"/>
  <c r="A288" i="2"/>
  <c r="E287" i="2"/>
  <c r="D287" i="2"/>
  <c r="C287" i="2"/>
  <c r="B287" i="2"/>
  <c r="A287" i="2"/>
  <c r="E286" i="2"/>
  <c r="D286" i="2"/>
  <c r="C286" i="2"/>
  <c r="B286" i="2"/>
  <c r="A286" i="2"/>
  <c r="E285" i="2"/>
  <c r="D285" i="2"/>
  <c r="C285" i="2"/>
  <c r="B285" i="2"/>
  <c r="A285" i="2"/>
  <c r="E284" i="2"/>
  <c r="D284" i="2"/>
  <c r="C284" i="2"/>
  <c r="B284" i="2"/>
  <c r="A284" i="2"/>
  <c r="E283" i="2"/>
  <c r="D283" i="2"/>
  <c r="C283" i="2"/>
  <c r="B283" i="2"/>
  <c r="A283" i="2"/>
  <c r="E282" i="2"/>
  <c r="E294" i="2"/>
  <c r="D282" i="2"/>
  <c r="C282" i="2"/>
  <c r="B282" i="2"/>
  <c r="A282" i="2"/>
  <c r="E281" i="2"/>
  <c r="D281" i="2"/>
  <c r="C281" i="2"/>
  <c r="B281" i="2"/>
  <c r="B294" i="2"/>
  <c r="A281" i="2"/>
  <c r="E280" i="2"/>
  <c r="D280" i="2"/>
  <c r="C280" i="2"/>
  <c r="B280" i="2"/>
  <c r="A280" i="2"/>
  <c r="E279" i="2"/>
  <c r="D279" i="2"/>
  <c r="D294" i="2"/>
  <c r="C279" i="2"/>
  <c r="C294" i="2"/>
  <c r="B279" i="2"/>
  <c r="A279" i="2"/>
  <c r="W278" i="2"/>
  <c r="V278" i="2"/>
  <c r="U278" i="2"/>
  <c r="T278" i="2"/>
  <c r="S278" i="2"/>
  <c r="R278" i="2"/>
  <c r="Q278" i="2"/>
  <c r="P278" i="2"/>
  <c r="O278" i="2"/>
  <c r="N278" i="2"/>
  <c r="M278" i="2"/>
  <c r="L278" i="2"/>
  <c r="K278" i="2"/>
  <c r="J278" i="2"/>
  <c r="I278" i="2"/>
  <c r="H278" i="2"/>
  <c r="G278" i="2"/>
  <c r="F278" i="2"/>
  <c r="E278" i="2"/>
  <c r="D278" i="2"/>
  <c r="C278" i="2"/>
  <c r="B278" i="2"/>
  <c r="V277" i="2"/>
  <c r="T277" i="2"/>
  <c r="R277" i="2"/>
  <c r="P277" i="2"/>
  <c r="N277" i="2"/>
  <c r="L277" i="2"/>
  <c r="J277" i="2"/>
  <c r="H277" i="2"/>
  <c r="F277" i="2"/>
  <c r="D277" i="2"/>
  <c r="B277" i="2"/>
  <c r="A277" i="2"/>
  <c r="T276" i="2"/>
  <c r="A276" i="2"/>
  <c r="A275" i="2"/>
  <c r="A274" i="2"/>
  <c r="E271" i="2"/>
  <c r="R270" i="2"/>
  <c r="N270" i="2"/>
  <c r="J270" i="2"/>
  <c r="E270" i="2"/>
  <c r="A270" i="2"/>
  <c r="A269" i="2"/>
  <c r="J267" i="2"/>
  <c r="A267" i="2"/>
  <c r="A264" i="2"/>
  <c r="V263" i="2"/>
  <c r="K263" i="2"/>
  <c r="I263" i="2"/>
  <c r="A263" i="2"/>
  <c r="K262" i="2"/>
  <c r="I262" i="2"/>
  <c r="A262" i="2"/>
  <c r="E261" i="2"/>
  <c r="D261" i="2"/>
  <c r="C261" i="2"/>
  <c r="B261" i="2"/>
  <c r="A261" i="2"/>
  <c r="E260" i="2"/>
  <c r="D260" i="2"/>
  <c r="C260" i="2"/>
  <c r="B260" i="2"/>
  <c r="A260" i="2"/>
  <c r="A258" i="2"/>
  <c r="W257" i="2"/>
  <c r="V257" i="2"/>
  <c r="U257" i="2"/>
  <c r="T257" i="2"/>
  <c r="S257" i="2"/>
  <c r="R257" i="2"/>
  <c r="Q257" i="2"/>
  <c r="P257" i="2"/>
  <c r="O257" i="2"/>
  <c r="N257" i="2"/>
  <c r="M257" i="2"/>
  <c r="L257" i="2"/>
  <c r="K257" i="2"/>
  <c r="J257" i="2"/>
  <c r="I257" i="2"/>
  <c r="H257" i="2"/>
  <c r="G257" i="2"/>
  <c r="F257" i="2"/>
  <c r="A257" i="2"/>
  <c r="E256" i="2"/>
  <c r="D256" i="2"/>
  <c r="C256" i="2"/>
  <c r="B256" i="2"/>
  <c r="A256" i="2"/>
  <c r="E255" i="2"/>
  <c r="D255" i="2"/>
  <c r="C255" i="2"/>
  <c r="B255" i="2"/>
  <c r="A255" i="2"/>
  <c r="E254" i="2"/>
  <c r="D254" i="2"/>
  <c r="C254" i="2"/>
  <c r="B254" i="2"/>
  <c r="A254" i="2"/>
  <c r="E253" i="2"/>
  <c r="D253" i="2"/>
  <c r="C253" i="2"/>
  <c r="B253" i="2"/>
  <c r="A253" i="2"/>
  <c r="E252" i="2"/>
  <c r="D252" i="2"/>
  <c r="C252" i="2"/>
  <c r="B252" i="2"/>
  <c r="A252" i="2"/>
  <c r="E251" i="2"/>
  <c r="D251" i="2"/>
  <c r="C251" i="2"/>
  <c r="B251" i="2"/>
  <c r="A251" i="2"/>
  <c r="E250" i="2"/>
  <c r="D250" i="2"/>
  <c r="C250" i="2"/>
  <c r="B250" i="2"/>
  <c r="A250" i="2"/>
  <c r="E249" i="2"/>
  <c r="D249" i="2"/>
  <c r="C249" i="2"/>
  <c r="B249" i="2"/>
  <c r="A249" i="2"/>
  <c r="E248" i="2"/>
  <c r="D248" i="2"/>
  <c r="C248" i="2"/>
  <c r="B248" i="2"/>
  <c r="A248" i="2"/>
  <c r="E247" i="2"/>
  <c r="D247" i="2"/>
  <c r="C247" i="2"/>
  <c r="B247" i="2"/>
  <c r="A247" i="2"/>
  <c r="E246" i="2"/>
  <c r="D246" i="2"/>
  <c r="C246" i="2"/>
  <c r="B246" i="2"/>
  <c r="A246" i="2"/>
  <c r="E245" i="2"/>
  <c r="E257" i="2"/>
  <c r="D245" i="2"/>
  <c r="C245" i="2"/>
  <c r="B245" i="2"/>
  <c r="A245" i="2"/>
  <c r="E244" i="2"/>
  <c r="D244" i="2"/>
  <c r="C244" i="2"/>
  <c r="B244" i="2"/>
  <c r="B257" i="2"/>
  <c r="A244" i="2"/>
  <c r="E243" i="2"/>
  <c r="D243" i="2"/>
  <c r="C243" i="2"/>
  <c r="B243" i="2"/>
  <c r="A243" i="2"/>
  <c r="E242" i="2"/>
  <c r="D242" i="2"/>
  <c r="D257" i="2"/>
  <c r="C242" i="2"/>
  <c r="C257" i="2"/>
  <c r="B242" i="2"/>
  <c r="A242" i="2"/>
  <c r="W241" i="2"/>
  <c r="V241" i="2"/>
  <c r="U241" i="2"/>
  <c r="T241" i="2"/>
  <c r="S241" i="2"/>
  <c r="R241" i="2"/>
  <c r="Q241" i="2"/>
  <c r="P241" i="2"/>
  <c r="O241" i="2"/>
  <c r="N241" i="2"/>
  <c r="M241" i="2"/>
  <c r="L241" i="2"/>
  <c r="K241" i="2"/>
  <c r="J241" i="2"/>
  <c r="I241" i="2"/>
  <c r="H241" i="2"/>
  <c r="G241" i="2"/>
  <c r="F241" i="2"/>
  <c r="E241" i="2"/>
  <c r="D241" i="2"/>
  <c r="C241" i="2"/>
  <c r="B241" i="2"/>
  <c r="V240" i="2"/>
  <c r="T240" i="2"/>
  <c r="R240" i="2"/>
  <c r="P240" i="2"/>
  <c r="N240" i="2"/>
  <c r="L240" i="2"/>
  <c r="J240" i="2"/>
  <c r="H240" i="2"/>
  <c r="F240" i="2"/>
  <c r="D240" i="2"/>
  <c r="B240" i="2"/>
  <c r="A240" i="2"/>
  <c r="T239" i="2"/>
  <c r="A239" i="2"/>
  <c r="A238" i="2"/>
  <c r="A237" i="2"/>
  <c r="E234" i="2"/>
  <c r="R233" i="2"/>
  <c r="N233" i="2"/>
  <c r="J233" i="2"/>
  <c r="E233" i="2"/>
  <c r="A233" i="2"/>
  <c r="A232" i="2"/>
  <c r="J230" i="2"/>
  <c r="A230" i="2"/>
  <c r="A227" i="2"/>
  <c r="V226" i="2"/>
  <c r="K226" i="2"/>
  <c r="I226" i="2"/>
  <c r="A226" i="2"/>
  <c r="K225" i="2"/>
  <c r="I225" i="2"/>
  <c r="A225" i="2"/>
  <c r="E224" i="2"/>
  <c r="D224" i="2"/>
  <c r="C224" i="2"/>
  <c r="B224" i="2"/>
  <c r="A224" i="2"/>
  <c r="E223" i="2"/>
  <c r="D223" i="2"/>
  <c r="C223" i="2"/>
  <c r="B223" i="2"/>
  <c r="A223" i="2"/>
  <c r="A221" i="2"/>
  <c r="W220" i="2"/>
  <c r="V220" i="2"/>
  <c r="U220" i="2"/>
  <c r="T220" i="2"/>
  <c r="S220" i="2"/>
  <c r="R220" i="2"/>
  <c r="Q220" i="2"/>
  <c r="P220" i="2"/>
  <c r="O220" i="2"/>
  <c r="N220" i="2"/>
  <c r="M220" i="2"/>
  <c r="L220" i="2"/>
  <c r="K220" i="2"/>
  <c r="J220" i="2"/>
  <c r="I220" i="2"/>
  <c r="H220" i="2"/>
  <c r="G220" i="2"/>
  <c r="F220" i="2"/>
  <c r="A220" i="2"/>
  <c r="E219" i="2"/>
  <c r="D219" i="2"/>
  <c r="C219" i="2"/>
  <c r="B219" i="2"/>
  <c r="A219" i="2"/>
  <c r="E218" i="2"/>
  <c r="D218" i="2"/>
  <c r="C218" i="2"/>
  <c r="B218" i="2"/>
  <c r="A218" i="2"/>
  <c r="E217" i="2"/>
  <c r="D217" i="2"/>
  <c r="C217" i="2"/>
  <c r="B217" i="2"/>
  <c r="A217" i="2"/>
  <c r="E216" i="2"/>
  <c r="D216" i="2"/>
  <c r="C216" i="2"/>
  <c r="B216" i="2"/>
  <c r="A216" i="2"/>
  <c r="E215" i="2"/>
  <c r="D215" i="2"/>
  <c r="C215" i="2"/>
  <c r="B215" i="2"/>
  <c r="A215" i="2"/>
  <c r="E214" i="2"/>
  <c r="D214" i="2"/>
  <c r="C214" i="2"/>
  <c r="B214" i="2"/>
  <c r="A214" i="2"/>
  <c r="E213" i="2"/>
  <c r="D213" i="2"/>
  <c r="C213" i="2"/>
  <c r="B213" i="2"/>
  <c r="A213" i="2"/>
  <c r="E212" i="2"/>
  <c r="D212" i="2"/>
  <c r="C212" i="2"/>
  <c r="B212" i="2"/>
  <c r="A212" i="2"/>
  <c r="E211" i="2"/>
  <c r="D211" i="2"/>
  <c r="C211" i="2"/>
  <c r="B211" i="2"/>
  <c r="A211" i="2"/>
  <c r="E210" i="2"/>
  <c r="D210" i="2"/>
  <c r="C210" i="2"/>
  <c r="B210" i="2"/>
  <c r="A210" i="2"/>
  <c r="E209" i="2"/>
  <c r="D209" i="2"/>
  <c r="C209" i="2"/>
  <c r="B209" i="2"/>
  <c r="A209" i="2"/>
  <c r="E208" i="2"/>
  <c r="E220" i="2"/>
  <c r="D208" i="2"/>
  <c r="C208" i="2"/>
  <c r="B208" i="2"/>
  <c r="A208" i="2"/>
  <c r="E207" i="2"/>
  <c r="D207" i="2"/>
  <c r="C207" i="2"/>
  <c r="B207" i="2"/>
  <c r="A207" i="2"/>
  <c r="E206" i="2"/>
  <c r="D206" i="2"/>
  <c r="C206" i="2"/>
  <c r="B206" i="2"/>
  <c r="A206" i="2"/>
  <c r="E205" i="2"/>
  <c r="D205" i="2"/>
  <c r="D220" i="2"/>
  <c r="C205" i="2"/>
  <c r="C220" i="2"/>
  <c r="B205" i="2"/>
  <c r="B220" i="2"/>
  <c r="A205" i="2"/>
  <c r="W204" i="2"/>
  <c r="V204" i="2"/>
  <c r="U204" i="2"/>
  <c r="T204" i="2"/>
  <c r="S204" i="2"/>
  <c r="R204" i="2"/>
  <c r="Q204" i="2"/>
  <c r="P204" i="2"/>
  <c r="O204" i="2"/>
  <c r="N204" i="2"/>
  <c r="M204" i="2"/>
  <c r="L204" i="2"/>
  <c r="K204" i="2"/>
  <c r="J204" i="2"/>
  <c r="I204" i="2"/>
  <c r="H204" i="2"/>
  <c r="G204" i="2"/>
  <c r="F204" i="2"/>
  <c r="E204" i="2"/>
  <c r="D204" i="2"/>
  <c r="C204" i="2"/>
  <c r="B204" i="2"/>
  <c r="V203" i="2"/>
  <c r="T203" i="2"/>
  <c r="R203" i="2"/>
  <c r="P203" i="2"/>
  <c r="N203" i="2"/>
  <c r="L203" i="2"/>
  <c r="J203" i="2"/>
  <c r="H203" i="2"/>
  <c r="F203" i="2"/>
  <c r="D203" i="2"/>
  <c r="B203" i="2"/>
  <c r="A203" i="2"/>
  <c r="T202" i="2"/>
  <c r="A202" i="2"/>
  <c r="A201" i="2"/>
  <c r="A200" i="2"/>
  <c r="E197" i="2"/>
  <c r="R196" i="2"/>
  <c r="N196" i="2"/>
  <c r="J196" i="2"/>
  <c r="E196" i="2"/>
  <c r="A196" i="2"/>
  <c r="A195" i="2"/>
  <c r="J193" i="2"/>
  <c r="A193" i="2"/>
  <c r="A190" i="2"/>
  <c r="V189" i="2"/>
  <c r="K189" i="2"/>
  <c r="I189" i="2"/>
  <c r="A189" i="2"/>
  <c r="K188" i="2"/>
  <c r="I188" i="2"/>
  <c r="A188" i="2"/>
  <c r="E187" i="2"/>
  <c r="D187" i="2"/>
  <c r="C187" i="2"/>
  <c r="B187" i="2"/>
  <c r="A187" i="2"/>
  <c r="E186" i="2"/>
  <c r="D186" i="2"/>
  <c r="C186" i="2"/>
  <c r="B186" i="2"/>
  <c r="A186" i="2"/>
  <c r="A184" i="2"/>
  <c r="W183" i="2"/>
  <c r="V183" i="2"/>
  <c r="U183" i="2"/>
  <c r="T183" i="2"/>
  <c r="S183" i="2"/>
  <c r="R183" i="2"/>
  <c r="Q183" i="2"/>
  <c r="P183" i="2"/>
  <c r="O183" i="2"/>
  <c r="N183" i="2"/>
  <c r="M183" i="2"/>
  <c r="L183" i="2"/>
  <c r="K183" i="2"/>
  <c r="J183" i="2"/>
  <c r="I183" i="2"/>
  <c r="H183" i="2"/>
  <c r="G183" i="2"/>
  <c r="F183" i="2"/>
  <c r="A183" i="2"/>
  <c r="E182" i="2"/>
  <c r="D182" i="2"/>
  <c r="C182" i="2"/>
  <c r="B182" i="2"/>
  <c r="A182" i="2"/>
  <c r="E181" i="2"/>
  <c r="D181" i="2"/>
  <c r="C181" i="2"/>
  <c r="B181" i="2"/>
  <c r="A181" i="2"/>
  <c r="E180" i="2"/>
  <c r="D180" i="2"/>
  <c r="C180" i="2"/>
  <c r="B180" i="2"/>
  <c r="A180" i="2"/>
  <c r="E179" i="2"/>
  <c r="D179" i="2"/>
  <c r="C179" i="2"/>
  <c r="B179" i="2"/>
  <c r="A179" i="2"/>
  <c r="E178" i="2"/>
  <c r="D178" i="2"/>
  <c r="C178" i="2"/>
  <c r="B178" i="2"/>
  <c r="A178" i="2"/>
  <c r="E177" i="2"/>
  <c r="D177" i="2"/>
  <c r="C177" i="2"/>
  <c r="B177" i="2"/>
  <c r="A177" i="2"/>
  <c r="E176" i="2"/>
  <c r="D176" i="2"/>
  <c r="C176" i="2"/>
  <c r="B176" i="2"/>
  <c r="A176" i="2"/>
  <c r="E175" i="2"/>
  <c r="D175" i="2"/>
  <c r="C175" i="2"/>
  <c r="B175" i="2"/>
  <c r="A175" i="2"/>
  <c r="E174" i="2"/>
  <c r="D174" i="2"/>
  <c r="C174" i="2"/>
  <c r="B174" i="2"/>
  <c r="A174" i="2"/>
  <c r="E173" i="2"/>
  <c r="D173" i="2"/>
  <c r="C173" i="2"/>
  <c r="B173" i="2"/>
  <c r="A173" i="2"/>
  <c r="E172" i="2"/>
  <c r="D172" i="2"/>
  <c r="C172" i="2"/>
  <c r="B172" i="2"/>
  <c r="A172" i="2"/>
  <c r="E171" i="2"/>
  <c r="E183" i="2"/>
  <c r="D171" i="2"/>
  <c r="C171" i="2"/>
  <c r="B171" i="2"/>
  <c r="A171" i="2"/>
  <c r="E170" i="2"/>
  <c r="D170" i="2"/>
  <c r="C170" i="2"/>
  <c r="B170" i="2"/>
  <c r="B183" i="2"/>
  <c r="A170" i="2"/>
  <c r="E169" i="2"/>
  <c r="D169" i="2"/>
  <c r="C169" i="2"/>
  <c r="B169" i="2"/>
  <c r="A169" i="2"/>
  <c r="E168" i="2"/>
  <c r="D168" i="2"/>
  <c r="D183" i="2"/>
  <c r="C168" i="2"/>
  <c r="C183" i="2"/>
  <c r="B168" i="2"/>
  <c r="A168" i="2"/>
  <c r="W167" i="2"/>
  <c r="V167" i="2"/>
  <c r="U167" i="2"/>
  <c r="T167" i="2"/>
  <c r="S167" i="2"/>
  <c r="R167" i="2"/>
  <c r="Q167" i="2"/>
  <c r="P167" i="2"/>
  <c r="O167" i="2"/>
  <c r="N167" i="2"/>
  <c r="M167" i="2"/>
  <c r="L167" i="2"/>
  <c r="K167" i="2"/>
  <c r="J167" i="2"/>
  <c r="I167" i="2"/>
  <c r="H167" i="2"/>
  <c r="G167" i="2"/>
  <c r="F167" i="2"/>
  <c r="E167" i="2"/>
  <c r="D167" i="2"/>
  <c r="C167" i="2"/>
  <c r="B167" i="2"/>
  <c r="V166" i="2"/>
  <c r="T166" i="2"/>
  <c r="R166" i="2"/>
  <c r="P166" i="2"/>
  <c r="N166" i="2"/>
  <c r="L166" i="2"/>
  <c r="J166" i="2"/>
  <c r="H166" i="2"/>
  <c r="F166" i="2"/>
  <c r="D166" i="2"/>
  <c r="B166" i="2"/>
  <c r="A166" i="2"/>
  <c r="T165" i="2"/>
  <c r="A165" i="2"/>
  <c r="A164" i="2"/>
  <c r="A163" i="2"/>
  <c r="E160" i="2"/>
  <c r="R159" i="2"/>
  <c r="N159" i="2"/>
  <c r="J159" i="2"/>
  <c r="E159" i="2"/>
  <c r="A159" i="2"/>
  <c r="A158" i="2"/>
  <c r="J156" i="2"/>
  <c r="A156" i="2"/>
  <c r="A153" i="2"/>
  <c r="V152" i="2"/>
  <c r="K152" i="2"/>
  <c r="I152" i="2"/>
  <c r="A152" i="2"/>
  <c r="K151" i="2"/>
  <c r="I151" i="2"/>
  <c r="A151" i="2"/>
  <c r="E150" i="2"/>
  <c r="D150" i="2"/>
  <c r="C150" i="2"/>
  <c r="B150" i="2"/>
  <c r="A150" i="2"/>
  <c r="E149" i="2"/>
  <c r="D149" i="2"/>
  <c r="C149" i="2"/>
  <c r="B149" i="2"/>
  <c r="A149" i="2"/>
  <c r="A147" i="2"/>
  <c r="W146" i="2"/>
  <c r="V146" i="2"/>
  <c r="U146" i="2"/>
  <c r="T146" i="2"/>
  <c r="S146" i="2"/>
  <c r="R146" i="2"/>
  <c r="Q146" i="2"/>
  <c r="P146" i="2"/>
  <c r="O146" i="2"/>
  <c r="N146" i="2"/>
  <c r="M146" i="2"/>
  <c r="L146" i="2"/>
  <c r="K146" i="2"/>
  <c r="J146" i="2"/>
  <c r="I146" i="2"/>
  <c r="H146" i="2"/>
  <c r="G146" i="2"/>
  <c r="F146" i="2"/>
  <c r="A146" i="2"/>
  <c r="E145" i="2"/>
  <c r="D145" i="2"/>
  <c r="C145" i="2"/>
  <c r="B145" i="2"/>
  <c r="A145" i="2"/>
  <c r="E144" i="2"/>
  <c r="D144" i="2"/>
  <c r="C144" i="2"/>
  <c r="B144" i="2"/>
  <c r="A144" i="2"/>
  <c r="E143" i="2"/>
  <c r="D143" i="2"/>
  <c r="C143" i="2"/>
  <c r="B143" i="2"/>
  <c r="A143" i="2"/>
  <c r="E142" i="2"/>
  <c r="D142" i="2"/>
  <c r="C142" i="2"/>
  <c r="B142" i="2"/>
  <c r="A142" i="2"/>
  <c r="E141" i="2"/>
  <c r="D141" i="2"/>
  <c r="C141" i="2"/>
  <c r="B141" i="2"/>
  <c r="A141" i="2"/>
  <c r="E140" i="2"/>
  <c r="D140" i="2"/>
  <c r="C140" i="2"/>
  <c r="B140" i="2"/>
  <c r="A140" i="2"/>
  <c r="E139" i="2"/>
  <c r="D139" i="2"/>
  <c r="C139" i="2"/>
  <c r="B139" i="2"/>
  <c r="A139" i="2"/>
  <c r="E138" i="2"/>
  <c r="D138" i="2"/>
  <c r="C138" i="2"/>
  <c r="B138" i="2"/>
  <c r="A138" i="2"/>
  <c r="E137" i="2"/>
  <c r="D137" i="2"/>
  <c r="C137" i="2"/>
  <c r="B137" i="2"/>
  <c r="A137" i="2"/>
  <c r="E136" i="2"/>
  <c r="D136" i="2"/>
  <c r="C136" i="2"/>
  <c r="B136" i="2"/>
  <c r="A136" i="2"/>
  <c r="E135" i="2"/>
  <c r="D135" i="2"/>
  <c r="C135" i="2"/>
  <c r="B135" i="2"/>
  <c r="A135" i="2"/>
  <c r="E134" i="2"/>
  <c r="E146" i="2"/>
  <c r="D134" i="2"/>
  <c r="C134" i="2"/>
  <c r="B134" i="2"/>
  <c r="A134" i="2"/>
  <c r="E133" i="2"/>
  <c r="D133" i="2"/>
  <c r="C133" i="2"/>
  <c r="B133" i="2"/>
  <c r="A133" i="2"/>
  <c r="E132" i="2"/>
  <c r="D132" i="2"/>
  <c r="C132" i="2"/>
  <c r="B132" i="2"/>
  <c r="A132" i="2"/>
  <c r="E131" i="2"/>
  <c r="D131" i="2"/>
  <c r="D146" i="2"/>
  <c r="C131" i="2"/>
  <c r="C146" i="2"/>
  <c r="B131" i="2"/>
  <c r="B146" i="2"/>
  <c r="A131" i="2"/>
  <c r="W130" i="2"/>
  <c r="V130" i="2"/>
  <c r="U130" i="2"/>
  <c r="T130" i="2"/>
  <c r="S130" i="2"/>
  <c r="R130" i="2"/>
  <c r="Q130" i="2"/>
  <c r="P130" i="2"/>
  <c r="O130" i="2"/>
  <c r="N130" i="2"/>
  <c r="M130" i="2"/>
  <c r="L130" i="2"/>
  <c r="K130" i="2"/>
  <c r="J130" i="2"/>
  <c r="I130" i="2"/>
  <c r="H130" i="2"/>
  <c r="G130" i="2"/>
  <c r="F130" i="2"/>
  <c r="E130" i="2"/>
  <c r="D130" i="2"/>
  <c r="C130" i="2"/>
  <c r="B130" i="2"/>
  <c r="V129" i="2"/>
  <c r="T129" i="2"/>
  <c r="R129" i="2"/>
  <c r="P129" i="2"/>
  <c r="N129" i="2"/>
  <c r="L129" i="2"/>
  <c r="J129" i="2"/>
  <c r="H129" i="2"/>
  <c r="F129" i="2"/>
  <c r="D129" i="2"/>
  <c r="B129" i="2"/>
  <c r="A129" i="2"/>
  <c r="T128" i="2"/>
  <c r="A128" i="2"/>
  <c r="A127" i="2"/>
  <c r="A126" i="2"/>
  <c r="E123" i="2"/>
  <c r="R122" i="2"/>
  <c r="N122" i="2"/>
  <c r="J122" i="2"/>
  <c r="E122" i="2"/>
  <c r="A122" i="2"/>
  <c r="A121" i="2"/>
  <c r="J119" i="2"/>
  <c r="A119" i="2"/>
  <c r="A116" i="2"/>
  <c r="V115" i="2"/>
  <c r="K115" i="2"/>
  <c r="I115" i="2"/>
  <c r="A115" i="2"/>
  <c r="K114" i="2"/>
  <c r="I114" i="2"/>
  <c r="A114" i="2"/>
  <c r="E113" i="2"/>
  <c r="D113" i="2"/>
  <c r="C113" i="2"/>
  <c r="B113" i="2"/>
  <c r="A113" i="2"/>
  <c r="E112" i="2"/>
  <c r="D112" i="2"/>
  <c r="C112" i="2"/>
  <c r="B112" i="2"/>
  <c r="A112" i="2"/>
  <c r="A110" i="2"/>
  <c r="W109" i="2"/>
  <c r="V109" i="2"/>
  <c r="U109" i="2"/>
  <c r="T109" i="2"/>
  <c r="S109" i="2"/>
  <c r="R109" i="2"/>
  <c r="Q109" i="2"/>
  <c r="P109" i="2"/>
  <c r="O109" i="2"/>
  <c r="N109" i="2"/>
  <c r="M109" i="2"/>
  <c r="L109" i="2"/>
  <c r="K109" i="2"/>
  <c r="J109" i="2"/>
  <c r="I109" i="2"/>
  <c r="H109" i="2"/>
  <c r="G109" i="2"/>
  <c r="F109" i="2"/>
  <c r="A109" i="2"/>
  <c r="E108" i="2"/>
  <c r="D108" i="2"/>
  <c r="C108" i="2"/>
  <c r="B108" i="2"/>
  <c r="A108" i="2"/>
  <c r="E107" i="2"/>
  <c r="D107" i="2"/>
  <c r="C107" i="2"/>
  <c r="B107" i="2"/>
  <c r="A107" i="2"/>
  <c r="E106" i="2"/>
  <c r="D106" i="2"/>
  <c r="C106" i="2"/>
  <c r="B106" i="2"/>
  <c r="A106" i="2"/>
  <c r="E105" i="2"/>
  <c r="D105" i="2"/>
  <c r="C105" i="2"/>
  <c r="B105" i="2"/>
  <c r="A105" i="2"/>
  <c r="E104" i="2"/>
  <c r="D104" i="2"/>
  <c r="C104" i="2"/>
  <c r="B104" i="2"/>
  <c r="A104" i="2"/>
  <c r="E103" i="2"/>
  <c r="D103" i="2"/>
  <c r="C103" i="2"/>
  <c r="B103" i="2"/>
  <c r="A103" i="2"/>
  <c r="E102" i="2"/>
  <c r="D102" i="2"/>
  <c r="C102" i="2"/>
  <c r="B102" i="2"/>
  <c r="A102" i="2"/>
  <c r="E101" i="2"/>
  <c r="D101" i="2"/>
  <c r="C101" i="2"/>
  <c r="B101" i="2"/>
  <c r="A101" i="2"/>
  <c r="E100" i="2"/>
  <c r="D100" i="2"/>
  <c r="C100" i="2"/>
  <c r="B100" i="2"/>
  <c r="A100" i="2"/>
  <c r="E99" i="2"/>
  <c r="D99" i="2"/>
  <c r="C99" i="2"/>
  <c r="B99" i="2"/>
  <c r="A99" i="2"/>
  <c r="E98" i="2"/>
  <c r="D98" i="2"/>
  <c r="C98" i="2"/>
  <c r="B98" i="2"/>
  <c r="A98" i="2"/>
  <c r="E97" i="2"/>
  <c r="D97" i="2"/>
  <c r="D109" i="2"/>
  <c r="C97" i="2"/>
  <c r="B97" i="2"/>
  <c r="A97" i="2"/>
  <c r="E96" i="2"/>
  <c r="D96" i="2"/>
  <c r="C96" i="2"/>
  <c r="B96" i="2"/>
  <c r="A96" i="2"/>
  <c r="E95" i="2"/>
  <c r="D95" i="2"/>
  <c r="C95" i="2"/>
  <c r="B95" i="2"/>
  <c r="A95" i="2"/>
  <c r="E94" i="2"/>
  <c r="E109" i="2"/>
  <c r="D94" i="2"/>
  <c r="C94" i="2"/>
  <c r="C109" i="2"/>
  <c r="B94" i="2"/>
  <c r="B109" i="2"/>
  <c r="A94" i="2"/>
  <c r="W93" i="2"/>
  <c r="V93" i="2"/>
  <c r="U93" i="2"/>
  <c r="T93" i="2"/>
  <c r="S93" i="2"/>
  <c r="R93" i="2"/>
  <c r="Q93" i="2"/>
  <c r="P93" i="2"/>
  <c r="O93" i="2"/>
  <c r="N93" i="2"/>
  <c r="M93" i="2"/>
  <c r="L93" i="2"/>
  <c r="K93" i="2"/>
  <c r="J93" i="2"/>
  <c r="I93" i="2"/>
  <c r="H93" i="2"/>
  <c r="G93" i="2"/>
  <c r="F93" i="2"/>
  <c r="E93" i="2"/>
  <c r="D93" i="2"/>
  <c r="C93" i="2"/>
  <c r="B93" i="2"/>
  <c r="V92" i="2"/>
  <c r="T92" i="2"/>
  <c r="R92" i="2"/>
  <c r="P92" i="2"/>
  <c r="N92" i="2"/>
  <c r="L92" i="2"/>
  <c r="J92" i="2"/>
  <c r="H92" i="2"/>
  <c r="F92" i="2"/>
  <c r="D92" i="2"/>
  <c r="B92" i="2"/>
  <c r="A92" i="2"/>
  <c r="T91" i="2"/>
  <c r="A91" i="2"/>
  <c r="A90" i="2"/>
  <c r="A89" i="2"/>
  <c r="E86" i="2"/>
  <c r="R85" i="2"/>
  <c r="N85" i="2"/>
  <c r="J85" i="2"/>
  <c r="E85" i="2"/>
  <c r="A85" i="2"/>
  <c r="A84" i="2"/>
  <c r="E76" i="2"/>
  <c r="D76" i="2"/>
  <c r="C76" i="2"/>
  <c r="B76" i="2"/>
  <c r="E75" i="2"/>
  <c r="D75" i="2"/>
  <c r="C75" i="2"/>
  <c r="B75" i="2"/>
  <c r="W72" i="2"/>
  <c r="V72" i="2"/>
  <c r="U72" i="2"/>
  <c r="T72" i="2"/>
  <c r="S72" i="2"/>
  <c r="R72" i="2"/>
  <c r="Q72" i="2"/>
  <c r="P72" i="2"/>
  <c r="O72" i="2"/>
  <c r="N72" i="2"/>
  <c r="M72" i="2"/>
  <c r="L72" i="2"/>
  <c r="K72" i="2"/>
  <c r="J72" i="2"/>
  <c r="I72" i="2"/>
  <c r="H72" i="2"/>
  <c r="G72" i="2"/>
  <c r="F72" i="2"/>
  <c r="E71" i="2"/>
  <c r="D71" i="2"/>
  <c r="C71" i="2"/>
  <c r="B71" i="2"/>
  <c r="E70" i="2"/>
  <c r="D70" i="2"/>
  <c r="C70" i="2"/>
  <c r="B70" i="2"/>
  <c r="E69" i="2"/>
  <c r="D69" i="2"/>
  <c r="C69" i="2"/>
  <c r="B69" i="2"/>
  <c r="E68" i="2"/>
  <c r="D68" i="2"/>
  <c r="C68" i="2"/>
  <c r="B68" i="2"/>
  <c r="E67" i="2"/>
  <c r="D67" i="2"/>
  <c r="C67" i="2"/>
  <c r="B67" i="2"/>
  <c r="E66" i="2"/>
  <c r="D66" i="2"/>
  <c r="C66" i="2"/>
  <c r="B66" i="2"/>
  <c r="E65" i="2"/>
  <c r="D65" i="2"/>
  <c r="C65" i="2"/>
  <c r="B65" i="2"/>
  <c r="E64" i="2"/>
  <c r="D64" i="2"/>
  <c r="C64" i="2"/>
  <c r="B64" i="2"/>
  <c r="E63" i="2"/>
  <c r="D63" i="2"/>
  <c r="C63" i="2"/>
  <c r="B63" i="2"/>
  <c r="E62" i="2"/>
  <c r="D62" i="2"/>
  <c r="C62" i="2"/>
  <c r="B62" i="2"/>
  <c r="E61" i="2"/>
  <c r="D61" i="2"/>
  <c r="C61" i="2"/>
  <c r="B61" i="2"/>
  <c r="E60" i="2"/>
  <c r="D60" i="2"/>
  <c r="C60" i="2"/>
  <c r="B60" i="2"/>
  <c r="E59" i="2"/>
  <c r="D59" i="2"/>
  <c r="C59" i="2"/>
  <c r="B59" i="2"/>
  <c r="E58" i="2"/>
  <c r="D58" i="2"/>
  <c r="C58" i="2"/>
  <c r="B58" i="2"/>
  <c r="E57" i="2"/>
  <c r="E72" i="2"/>
  <c r="D57" i="2"/>
  <c r="D72" i="2"/>
  <c r="C57" i="2"/>
  <c r="C72" i="2"/>
  <c r="B57" i="2"/>
  <c r="B72" i="2"/>
  <c r="B20" i="2"/>
  <c r="B41" i="5"/>
  <c r="B11" i="5"/>
  <c r="R48" i="2"/>
  <c r="N48" i="2"/>
  <c r="J48" i="2"/>
  <c r="E48" i="2"/>
  <c r="A48" i="2"/>
  <c r="A47" i="2"/>
  <c r="J82" i="2"/>
  <c r="A82" i="2"/>
  <c r="K77" i="2"/>
  <c r="I77" i="2"/>
  <c r="A78" i="2"/>
  <c r="A77" i="2"/>
  <c r="A76" i="2"/>
  <c r="A75" i="2"/>
  <c r="A73" i="2"/>
  <c r="A72" i="2"/>
  <c r="A71" i="2"/>
  <c r="A70" i="2"/>
  <c r="A69" i="2"/>
  <c r="A68" i="2"/>
  <c r="A67" i="2"/>
  <c r="A66" i="2"/>
  <c r="A65" i="2"/>
  <c r="A64" i="2"/>
  <c r="A63" i="2"/>
  <c r="A62" i="2"/>
  <c r="A61" i="2"/>
  <c r="A60" i="2"/>
  <c r="A59" i="2"/>
  <c r="A58" i="2"/>
  <c r="A57" i="2"/>
  <c r="A54" i="2"/>
  <c r="T54" i="2"/>
  <c r="W56" i="2"/>
  <c r="V56" i="2"/>
  <c r="U56" i="2"/>
  <c r="T56" i="2"/>
  <c r="S56" i="2"/>
  <c r="R56" i="2"/>
  <c r="Q56" i="2"/>
  <c r="P56" i="2"/>
  <c r="O56" i="2"/>
  <c r="N56" i="2"/>
  <c r="M56" i="2"/>
  <c r="L56" i="2"/>
  <c r="K56" i="2"/>
  <c r="J56" i="2"/>
  <c r="I56" i="2"/>
  <c r="H56" i="2"/>
  <c r="G56" i="2"/>
  <c r="F56" i="2"/>
  <c r="E56" i="2"/>
  <c r="D56" i="2"/>
  <c r="C56" i="2"/>
  <c r="B56" i="2"/>
  <c r="V55" i="2"/>
  <c r="T55" i="2"/>
  <c r="R55" i="2"/>
  <c r="P55" i="2"/>
  <c r="N55" i="2"/>
  <c r="L55" i="2"/>
  <c r="J55" i="2"/>
  <c r="H55" i="2"/>
  <c r="F55" i="2"/>
  <c r="D55" i="2"/>
  <c r="B55" i="2"/>
  <c r="A55" i="2"/>
  <c r="N8" i="5"/>
  <c r="E49" i="2"/>
  <c r="F8" i="5"/>
  <c r="AM7" i="5"/>
  <c r="A53" i="2"/>
  <c r="A52" i="2"/>
  <c r="V78" i="2"/>
  <c r="I78" i="2"/>
  <c r="K78" i="2"/>
  <c r="A79" i="2"/>
  <c r="AG7" i="5"/>
  <c r="R7" i="2"/>
  <c r="K8" i="5" s="1"/>
  <c r="AF7" i="5" s="1"/>
  <c r="D7" i="2"/>
  <c r="G21" i="5"/>
  <c r="G18" i="5"/>
  <c r="G17" i="5"/>
  <c r="AA21" i="5"/>
  <c r="T30" i="5"/>
  <c r="AA216" i="5"/>
  <c r="R30" i="5"/>
  <c r="AA215" i="5"/>
  <c r="P30" i="5"/>
  <c r="AA214" i="5"/>
  <c r="N30" i="5"/>
  <c r="AA213" i="5"/>
  <c r="L30" i="5"/>
  <c r="AA212" i="5"/>
  <c r="J30" i="5"/>
  <c r="AA211" i="5"/>
  <c r="H30" i="5"/>
  <c r="S30" i="5"/>
  <c r="AA209" i="5"/>
  <c r="Q30" i="5"/>
  <c r="AA208" i="5"/>
  <c r="O30" i="5"/>
  <c r="AA207" i="5"/>
  <c r="M30" i="5"/>
  <c r="AA206" i="5"/>
  <c r="K30" i="5"/>
  <c r="AA205" i="5"/>
  <c r="I30" i="5"/>
  <c r="AA204" i="5"/>
  <c r="G30" i="5"/>
  <c r="T29" i="5"/>
  <c r="AA202" i="5"/>
  <c r="R29" i="5"/>
  <c r="AA201" i="5"/>
  <c r="P29" i="5"/>
  <c r="AA200" i="5"/>
  <c r="N29" i="5"/>
  <c r="AA199" i="5"/>
  <c r="L29" i="5"/>
  <c r="AA198" i="5"/>
  <c r="J29" i="5"/>
  <c r="AA197" i="5"/>
  <c r="H29" i="5"/>
  <c r="AA196" i="5"/>
  <c r="S29" i="5"/>
  <c r="AA195" i="5"/>
  <c r="Q29" i="5"/>
  <c r="AA194" i="5"/>
  <c r="O29" i="5"/>
  <c r="AA193" i="5"/>
  <c r="M29" i="5"/>
  <c r="AA192" i="5"/>
  <c r="K29" i="5"/>
  <c r="AA191" i="5"/>
  <c r="I29" i="5"/>
  <c r="AA190" i="5"/>
  <c r="G29" i="5"/>
  <c r="T28" i="5"/>
  <c r="AA188" i="5"/>
  <c r="R28" i="5"/>
  <c r="AA187" i="5"/>
  <c r="P28" i="5"/>
  <c r="AA186" i="5"/>
  <c r="N28" i="5"/>
  <c r="AA185" i="5"/>
  <c r="L28" i="5"/>
  <c r="AA184" i="5"/>
  <c r="J28" i="5"/>
  <c r="AA183" i="5"/>
  <c r="H28" i="5"/>
  <c r="S28" i="5"/>
  <c r="AA181" i="5"/>
  <c r="Q28" i="5"/>
  <c r="AA180" i="5"/>
  <c r="O28" i="5"/>
  <c r="AA179" i="5"/>
  <c r="M28" i="5"/>
  <c r="AA178" i="5"/>
  <c r="K28" i="5"/>
  <c r="AA177" i="5"/>
  <c r="I28" i="5"/>
  <c r="AA176" i="5"/>
  <c r="G28" i="5"/>
  <c r="T27" i="5"/>
  <c r="AA174" i="5"/>
  <c r="R27" i="5"/>
  <c r="AA173" i="5"/>
  <c r="P27" i="5"/>
  <c r="AA172" i="5"/>
  <c r="N27" i="5"/>
  <c r="AA171" i="5"/>
  <c r="L27" i="5"/>
  <c r="AA170" i="5"/>
  <c r="J27" i="5"/>
  <c r="AA169" i="5"/>
  <c r="H27" i="5"/>
  <c r="AA168" i="5"/>
  <c r="S27" i="5"/>
  <c r="AA167" i="5"/>
  <c r="Q27" i="5"/>
  <c r="AA166" i="5"/>
  <c r="O27" i="5"/>
  <c r="AA165" i="5"/>
  <c r="M27" i="5"/>
  <c r="AA164" i="5"/>
  <c r="K27" i="5"/>
  <c r="AA163" i="5"/>
  <c r="I27" i="5"/>
  <c r="AA162" i="5"/>
  <c r="G27" i="5"/>
  <c r="T26" i="5"/>
  <c r="AA160" i="5"/>
  <c r="R26" i="5"/>
  <c r="AA159" i="5"/>
  <c r="P26" i="5"/>
  <c r="AA158" i="5"/>
  <c r="N26" i="5"/>
  <c r="AA157" i="5"/>
  <c r="L26" i="5"/>
  <c r="AA156" i="5"/>
  <c r="J26" i="5"/>
  <c r="AA155" i="5"/>
  <c r="H26" i="5"/>
  <c r="S26" i="5"/>
  <c r="AA153" i="5"/>
  <c r="Q26" i="5"/>
  <c r="AA152" i="5"/>
  <c r="O26" i="5"/>
  <c r="AA151" i="5"/>
  <c r="M26" i="5"/>
  <c r="AA150" i="5"/>
  <c r="K26" i="5"/>
  <c r="AA149" i="5"/>
  <c r="I26" i="5"/>
  <c r="AA148" i="5"/>
  <c r="G26" i="5"/>
  <c r="T25" i="5"/>
  <c r="AA146" i="5"/>
  <c r="R25" i="5"/>
  <c r="AA145" i="5"/>
  <c r="P25" i="5"/>
  <c r="AA144" i="5"/>
  <c r="N25" i="5"/>
  <c r="AA143" i="5"/>
  <c r="L25" i="5"/>
  <c r="AA142" i="5"/>
  <c r="J25" i="5"/>
  <c r="AA141" i="5"/>
  <c r="H25" i="5"/>
  <c r="AA140" i="5"/>
  <c r="S25" i="5"/>
  <c r="AA139" i="5"/>
  <c r="Q25" i="5"/>
  <c r="AA138" i="5"/>
  <c r="O25" i="5"/>
  <c r="AA137" i="5"/>
  <c r="M25" i="5"/>
  <c r="AA136" i="5"/>
  <c r="K25" i="5"/>
  <c r="AA135" i="5"/>
  <c r="I25" i="5"/>
  <c r="AA134" i="5"/>
  <c r="G25" i="5"/>
  <c r="AA133" i="5"/>
  <c r="T24" i="5"/>
  <c r="AA132" i="5"/>
  <c r="R24" i="5"/>
  <c r="AA131" i="5"/>
  <c r="P24" i="5"/>
  <c r="AA130" i="5"/>
  <c r="N24" i="5"/>
  <c r="AA129" i="5"/>
  <c r="L24" i="5"/>
  <c r="AA128" i="5"/>
  <c r="J24" i="5"/>
  <c r="AA127" i="5"/>
  <c r="H24" i="5"/>
  <c r="AA126" i="5"/>
  <c r="S24" i="5"/>
  <c r="AA125" i="5"/>
  <c r="Q24" i="5"/>
  <c r="AA124" i="5"/>
  <c r="O24" i="5"/>
  <c r="AA123" i="5"/>
  <c r="M24" i="5"/>
  <c r="AA122" i="5"/>
  <c r="K24" i="5"/>
  <c r="AA121" i="5"/>
  <c r="I24" i="5"/>
  <c r="AA120" i="5"/>
  <c r="G24" i="5"/>
  <c r="AA119" i="5"/>
  <c r="T23" i="5"/>
  <c r="AA118" i="5"/>
  <c r="R23" i="5"/>
  <c r="AA117" i="5"/>
  <c r="P23" i="5"/>
  <c r="AA116" i="5"/>
  <c r="N23" i="5"/>
  <c r="AA115" i="5"/>
  <c r="L23" i="5"/>
  <c r="AA114" i="5"/>
  <c r="J23" i="5"/>
  <c r="AA113" i="5"/>
  <c r="H23" i="5"/>
  <c r="AA112" i="5"/>
  <c r="S23" i="5"/>
  <c r="AA111" i="5"/>
  <c r="Q23" i="5"/>
  <c r="AA110" i="5"/>
  <c r="O23" i="5"/>
  <c r="AA109" i="5"/>
  <c r="M23" i="5"/>
  <c r="AA108" i="5"/>
  <c r="K23" i="5"/>
  <c r="AA107" i="5"/>
  <c r="I23" i="5"/>
  <c r="AA106" i="5"/>
  <c r="G23" i="5"/>
  <c r="T22" i="5"/>
  <c r="AA104" i="5"/>
  <c r="R22" i="5"/>
  <c r="AA103" i="5"/>
  <c r="P22" i="5"/>
  <c r="AA102" i="5"/>
  <c r="N22" i="5"/>
  <c r="AA101" i="5"/>
  <c r="L22" i="5"/>
  <c r="AA100" i="5"/>
  <c r="J22" i="5"/>
  <c r="AA99" i="5"/>
  <c r="H22" i="5"/>
  <c r="S22" i="5"/>
  <c r="AA97" i="5"/>
  <c r="Q22" i="5"/>
  <c r="AA96" i="5"/>
  <c r="O22" i="5"/>
  <c r="AA95" i="5"/>
  <c r="M22" i="5"/>
  <c r="AA94" i="5"/>
  <c r="K22" i="5"/>
  <c r="AA93" i="5"/>
  <c r="I22" i="5"/>
  <c r="AA92" i="5"/>
  <c r="G22" i="5"/>
  <c r="T21" i="5"/>
  <c r="AA90" i="5"/>
  <c r="R21" i="5"/>
  <c r="AA89" i="5"/>
  <c r="P21" i="5"/>
  <c r="AA88" i="5"/>
  <c r="N21" i="5"/>
  <c r="AA87" i="5"/>
  <c r="L21" i="5"/>
  <c r="AA86" i="5"/>
  <c r="J21" i="5"/>
  <c r="F21" i="5" s="1"/>
  <c r="H21" i="5"/>
  <c r="AA84" i="5"/>
  <c r="S21" i="5"/>
  <c r="AA83" i="5"/>
  <c r="Q21" i="5"/>
  <c r="AA82" i="5"/>
  <c r="O21" i="5"/>
  <c r="AA81" i="5"/>
  <c r="M21" i="5"/>
  <c r="AA80" i="5"/>
  <c r="K21" i="5"/>
  <c r="AA79" i="5"/>
  <c r="I21" i="5"/>
  <c r="AA78" i="5"/>
  <c r="T20" i="5"/>
  <c r="AA76" i="5"/>
  <c r="R20" i="5"/>
  <c r="AA75" i="5"/>
  <c r="P20" i="5"/>
  <c r="AA74" i="5"/>
  <c r="N20" i="5"/>
  <c r="AA73" i="5"/>
  <c r="L20" i="5"/>
  <c r="AA72" i="5"/>
  <c r="J20" i="5"/>
  <c r="AA71" i="5"/>
  <c r="H20" i="5"/>
  <c r="S20" i="5"/>
  <c r="AA69" i="5"/>
  <c r="Q20" i="5"/>
  <c r="AA68" i="5"/>
  <c r="O20" i="5"/>
  <c r="AA67" i="5"/>
  <c r="M20" i="5"/>
  <c r="AA66" i="5"/>
  <c r="K20" i="5"/>
  <c r="AA65" i="5"/>
  <c r="I20" i="5"/>
  <c r="AA64" i="5"/>
  <c r="G20" i="5"/>
  <c r="AA63" i="5"/>
  <c r="T19" i="5"/>
  <c r="AA62" i="5"/>
  <c r="R19" i="5"/>
  <c r="AA61" i="5"/>
  <c r="P19" i="5"/>
  <c r="AA60" i="5"/>
  <c r="N19" i="5"/>
  <c r="L19" i="5"/>
  <c r="AA58" i="5"/>
  <c r="J19" i="5"/>
  <c r="AA57" i="5"/>
  <c r="H19" i="5"/>
  <c r="D19" i="5" s="1"/>
  <c r="S19" i="5"/>
  <c r="AA55" i="5"/>
  <c r="Q19" i="5"/>
  <c r="AA54" i="5"/>
  <c r="O19" i="5"/>
  <c r="AA53" i="5"/>
  <c r="M19" i="5"/>
  <c r="AA52" i="5"/>
  <c r="K19" i="5"/>
  <c r="AA51" i="5"/>
  <c r="I19" i="5"/>
  <c r="G19" i="5"/>
  <c r="H18" i="5"/>
  <c r="T18" i="5"/>
  <c r="AA48" i="5"/>
  <c r="R18" i="5"/>
  <c r="AA47" i="5"/>
  <c r="P18" i="5"/>
  <c r="AA46" i="5"/>
  <c r="N18" i="5"/>
  <c r="AA45" i="5"/>
  <c r="L18" i="5"/>
  <c r="AA44" i="5"/>
  <c r="J18" i="5"/>
  <c r="AA43" i="5"/>
  <c r="S18" i="5"/>
  <c r="AA41" i="5"/>
  <c r="Q18" i="5"/>
  <c r="AA40" i="5"/>
  <c r="O18" i="5"/>
  <c r="AA39" i="5"/>
  <c r="M18" i="5"/>
  <c r="AA38" i="5"/>
  <c r="K18" i="5"/>
  <c r="I18" i="5"/>
  <c r="AA36" i="5"/>
  <c r="T17" i="5"/>
  <c r="AA34" i="5"/>
  <c r="R17" i="5"/>
  <c r="AA33" i="5"/>
  <c r="P17" i="5"/>
  <c r="AA32" i="5"/>
  <c r="N17" i="5"/>
  <c r="AA31" i="5"/>
  <c r="L17" i="5"/>
  <c r="AA30" i="5"/>
  <c r="J17" i="5"/>
  <c r="AA29" i="5"/>
  <c r="H17" i="5"/>
  <c r="AA28" i="5"/>
  <c r="S17" i="5"/>
  <c r="AA27" i="5"/>
  <c r="Q17" i="5"/>
  <c r="AA26" i="5"/>
  <c r="O17" i="5"/>
  <c r="AA25" i="5"/>
  <c r="M17" i="5"/>
  <c r="AA24" i="5"/>
  <c r="K17" i="5"/>
  <c r="AA23" i="5"/>
  <c r="I17" i="5"/>
  <c r="AA22" i="5"/>
  <c r="T16" i="5"/>
  <c r="R16" i="5"/>
  <c r="P16" i="5"/>
  <c r="N16" i="5"/>
  <c r="AA17" i="5"/>
  <c r="L16" i="5"/>
  <c r="J16" i="5"/>
  <c r="H16" i="5"/>
  <c r="AA14" i="5" s="1"/>
  <c r="S16" i="5"/>
  <c r="AA13" i="5"/>
  <c r="Q16" i="5"/>
  <c r="AA12" i="5"/>
  <c r="O16" i="5"/>
  <c r="AA11" i="5"/>
  <c r="M16" i="5"/>
  <c r="AA10" i="5"/>
  <c r="K16" i="5"/>
  <c r="I16" i="5"/>
  <c r="AA8" i="5"/>
  <c r="G16" i="5"/>
  <c r="AA7" i="5"/>
  <c r="G35" i="5"/>
  <c r="H35" i="5"/>
  <c r="I35" i="5"/>
  <c r="J35" i="5"/>
  <c r="K35" i="5"/>
  <c r="L35" i="5"/>
  <c r="M35" i="5"/>
  <c r="N35" i="5"/>
  <c r="O35" i="5"/>
  <c r="P35" i="5"/>
  <c r="Q35" i="5"/>
  <c r="R35" i="5"/>
  <c r="S35" i="5"/>
  <c r="T35" i="5"/>
  <c r="H34" i="5"/>
  <c r="F34" i="5" s="1"/>
  <c r="I34" i="5"/>
  <c r="J34" i="5"/>
  <c r="K34" i="5"/>
  <c r="L34" i="5"/>
  <c r="M34" i="5"/>
  <c r="N34" i="5"/>
  <c r="O34" i="5"/>
  <c r="P34" i="5"/>
  <c r="Q34" i="5"/>
  <c r="R34" i="5"/>
  <c r="S34" i="5"/>
  <c r="T34" i="5"/>
  <c r="G34" i="5"/>
  <c r="U17" i="5"/>
  <c r="V17" i="5"/>
  <c r="W17" i="5"/>
  <c r="X17" i="5"/>
  <c r="U18" i="5"/>
  <c r="V18" i="5"/>
  <c r="W18" i="5"/>
  <c r="X18" i="5"/>
  <c r="U19" i="5"/>
  <c r="V19" i="5"/>
  <c r="W19" i="5"/>
  <c r="X19" i="5"/>
  <c r="U20" i="5"/>
  <c r="V20" i="5"/>
  <c r="W20" i="5"/>
  <c r="X20" i="5"/>
  <c r="U21" i="5"/>
  <c r="V21" i="5"/>
  <c r="W21" i="5"/>
  <c r="X21" i="5"/>
  <c r="U22" i="5"/>
  <c r="V22" i="5"/>
  <c r="W22" i="5"/>
  <c r="X22" i="5"/>
  <c r="U23" i="5"/>
  <c r="V23" i="5"/>
  <c r="W23" i="5"/>
  <c r="X23" i="5"/>
  <c r="U24" i="5"/>
  <c r="V24" i="5"/>
  <c r="W24" i="5"/>
  <c r="X24" i="5"/>
  <c r="U25" i="5"/>
  <c r="V25" i="5"/>
  <c r="W25" i="5"/>
  <c r="X25" i="5"/>
  <c r="U26" i="5"/>
  <c r="V26" i="5"/>
  <c r="W26" i="5"/>
  <c r="X26" i="5"/>
  <c r="U27" i="5"/>
  <c r="V27" i="5"/>
  <c r="W27" i="5"/>
  <c r="X27" i="5"/>
  <c r="U28" i="5"/>
  <c r="V28" i="5"/>
  <c r="W28" i="5"/>
  <c r="X28" i="5"/>
  <c r="U29" i="5"/>
  <c r="V29" i="5"/>
  <c r="W29" i="5"/>
  <c r="X29" i="5"/>
  <c r="U30" i="5"/>
  <c r="V30" i="5"/>
  <c r="W30" i="5"/>
  <c r="X30" i="5"/>
  <c r="U16" i="5"/>
  <c r="V16" i="5"/>
  <c r="W16" i="5"/>
  <c r="X16" i="5"/>
  <c r="D20" i="2"/>
  <c r="B22" i="2"/>
  <c r="B24" i="2"/>
  <c r="B26" i="2"/>
  <c r="B28" i="2"/>
  <c r="B30" i="2"/>
  <c r="B32" i="2"/>
  <c r="B21" i="2"/>
  <c r="B23" i="2"/>
  <c r="B25" i="2"/>
  <c r="B27" i="2"/>
  <c r="B29" i="2"/>
  <c r="B31" i="2"/>
  <c r="B33" i="2"/>
  <c r="B34" i="2"/>
  <c r="D22" i="2"/>
  <c r="D24" i="2"/>
  <c r="D26" i="2"/>
  <c r="D28" i="2"/>
  <c r="D30" i="2"/>
  <c r="D21" i="2"/>
  <c r="D23" i="2"/>
  <c r="D25" i="2"/>
  <c r="D27" i="2"/>
  <c r="D29" i="2"/>
  <c r="D31" i="2"/>
  <c r="D32" i="2"/>
  <c r="D33" i="2"/>
  <c r="D34" i="2"/>
  <c r="F35" i="2"/>
  <c r="C21" i="2"/>
  <c r="E21" i="2"/>
  <c r="C23" i="2"/>
  <c r="C25" i="2"/>
  <c r="C27" i="2"/>
  <c r="C29" i="2"/>
  <c r="C31" i="2"/>
  <c r="C33" i="2"/>
  <c r="C20" i="2"/>
  <c r="C24" i="2"/>
  <c r="C26" i="2"/>
  <c r="C28" i="2"/>
  <c r="C30" i="2"/>
  <c r="C32" i="2"/>
  <c r="C34" i="2"/>
  <c r="E23" i="2"/>
  <c r="E25" i="2"/>
  <c r="E27" i="2"/>
  <c r="E29" i="2"/>
  <c r="E31" i="2"/>
  <c r="E20" i="2"/>
  <c r="E22" i="2"/>
  <c r="E24" i="2"/>
  <c r="E26" i="2"/>
  <c r="E28" i="2"/>
  <c r="E30" i="2"/>
  <c r="E32" i="2"/>
  <c r="E33" i="2"/>
  <c r="E34" i="2"/>
  <c r="G35" i="2"/>
  <c r="H35" i="2"/>
  <c r="I35" i="2"/>
  <c r="J35" i="2"/>
  <c r="K35" i="2"/>
  <c r="L35" i="2"/>
  <c r="M35" i="2"/>
  <c r="N35" i="2"/>
  <c r="O35" i="2"/>
  <c r="P35" i="2"/>
  <c r="Q35" i="2"/>
  <c r="R35" i="2"/>
  <c r="S35" i="2"/>
  <c r="T35" i="2"/>
  <c r="U35" i="2"/>
  <c r="V35" i="2"/>
  <c r="W35" i="2"/>
  <c r="B38" i="2"/>
  <c r="D38" i="2"/>
  <c r="C38" i="2"/>
  <c r="E38" i="2"/>
  <c r="B39" i="2"/>
  <c r="D39" i="2"/>
  <c r="C39" i="2"/>
  <c r="E39" i="2"/>
  <c r="E12" i="2"/>
  <c r="V31" i="5"/>
  <c r="W31" i="5"/>
  <c r="C25" i="5"/>
  <c r="N31" i="5"/>
  <c r="E34" i="5"/>
  <c r="U31" i="5"/>
  <c r="D35" i="5"/>
  <c r="AA59" i="5"/>
  <c r="E35" i="5"/>
  <c r="C30" i="5"/>
  <c r="D27" i="5"/>
  <c r="C34" i="5"/>
  <c r="C26" i="5"/>
  <c r="B35" i="2"/>
  <c r="AA37" i="5"/>
  <c r="C18" i="5"/>
  <c r="E17" i="5"/>
  <c r="AA16" i="5"/>
  <c r="L31" i="5"/>
  <c r="C35" i="5"/>
  <c r="AA50" i="5"/>
  <c r="E19" i="5"/>
  <c r="AA9" i="5"/>
  <c r="K31" i="5"/>
  <c r="C20" i="5"/>
  <c r="D23" i="5"/>
  <c r="E25" i="5"/>
  <c r="S31" i="5"/>
  <c r="E24" i="5"/>
  <c r="F27" i="5"/>
  <c r="G31" i="5"/>
  <c r="C16" i="5"/>
  <c r="AA19" i="5"/>
  <c r="R31" i="5"/>
  <c r="AA105" i="5"/>
  <c r="C23" i="5"/>
  <c r="AA182" i="5"/>
  <c r="F28" i="5"/>
  <c r="D28" i="5"/>
  <c r="D35" i="2"/>
  <c r="F29" i="5"/>
  <c r="AA18" i="5"/>
  <c r="P31" i="5"/>
  <c r="F22" i="5"/>
  <c r="D22" i="5"/>
  <c r="AA98" i="5"/>
  <c r="AA175" i="5"/>
  <c r="E28" i="5"/>
  <c r="C17" i="5"/>
  <c r="E23" i="5"/>
  <c r="F25" i="5"/>
  <c r="I31" i="5"/>
  <c r="AA20" i="5"/>
  <c r="T31" i="5"/>
  <c r="AA189" i="5"/>
  <c r="C29" i="5"/>
  <c r="C28" i="5"/>
  <c r="D17" i="5"/>
  <c r="E21" i="5"/>
  <c r="F24" i="5"/>
  <c r="AA42" i="5"/>
  <c r="F18" i="5"/>
  <c r="D18" i="5"/>
  <c r="E30" i="5"/>
  <c r="AA203" i="5"/>
  <c r="D29" i="5"/>
  <c r="F23" i="5"/>
  <c r="M31" i="5"/>
  <c r="AA15" i="5"/>
  <c r="C19" i="5"/>
  <c r="AA49" i="5"/>
  <c r="F30" i="5"/>
  <c r="D30" i="5"/>
  <c r="AA210" i="5"/>
  <c r="AA147" i="5"/>
  <c r="E26" i="5"/>
  <c r="C24" i="5"/>
  <c r="D25" i="5"/>
  <c r="E29" i="5"/>
  <c r="E16" i="5"/>
  <c r="O31" i="5"/>
  <c r="X31" i="5"/>
  <c r="F35" i="5"/>
  <c r="E20" i="5"/>
  <c r="AA70" i="5"/>
  <c r="F20" i="5"/>
  <c r="D20" i="5"/>
  <c r="F26" i="5"/>
  <c r="D26" i="5"/>
  <c r="AA154" i="5"/>
  <c r="E18" i="5"/>
  <c r="AA35" i="5"/>
  <c r="C22" i="5"/>
  <c r="D24" i="5"/>
  <c r="E27" i="5"/>
  <c r="F17" i="5"/>
  <c r="Q31" i="5"/>
  <c r="E22" i="5"/>
  <c r="AA91" i="5"/>
  <c r="AA161" i="5"/>
  <c r="C27" i="5"/>
  <c r="AA77" i="5"/>
  <c r="C21" i="5"/>
  <c r="E31" i="5"/>
  <c r="C31" i="5"/>
  <c r="D34" i="5" l="1"/>
  <c r="AA56" i="5"/>
  <c r="F19" i="5"/>
  <c r="H31" i="5"/>
  <c r="D16" i="5"/>
  <c r="F16" i="5"/>
  <c r="F31" i="5" s="1"/>
  <c r="E35" i="2"/>
  <c r="S7" i="2"/>
  <c r="AA85" i="5"/>
  <c r="J31" i="5"/>
  <c r="D21" i="5"/>
  <c r="C35" i="2"/>
  <c r="R5" i="2" s="1"/>
  <c r="S5" i="2" s="1"/>
  <c r="D31" i="5" l="1"/>
  <c r="R6" i="2"/>
  <c r="S6" i="2" s="1"/>
</calcChain>
</file>

<file path=xl/sharedStrings.xml><?xml version="1.0" encoding="utf-8"?>
<sst xmlns="http://schemas.openxmlformats.org/spreadsheetml/2006/main" count="1151" uniqueCount="176">
  <si>
    <t>ASIAN</t>
    <phoneticPr fontId="1" type="noConversion"/>
  </si>
  <si>
    <t>TABLE A</t>
  </si>
  <si>
    <t>TABLE B</t>
  </si>
  <si>
    <t>JOB CATEGORIES</t>
  </si>
  <si>
    <t>TOTAL EMPLOYED</t>
  </si>
  <si>
    <t>ON THE JOB TRAINEES</t>
  </si>
  <si>
    <t>M</t>
  </si>
  <si>
    <t>F</t>
  </si>
  <si>
    <t>OFFICIALS</t>
  </si>
  <si>
    <t>SUPERVISORS</t>
  </si>
  <si>
    <t>FOREMEN/WOMEN</t>
  </si>
  <si>
    <t>CLERICAL</t>
  </si>
  <si>
    <t>EQUIPMENT OPERATORS</t>
  </si>
  <si>
    <t>MECHANICS</t>
  </si>
  <si>
    <t>TRUCK DRIVERS</t>
  </si>
  <si>
    <t>IRONWORKERS</t>
  </si>
  <si>
    <t>CARPENTERS</t>
  </si>
  <si>
    <t>ELECTRICIANS</t>
  </si>
  <si>
    <t>PIPEFITTER/PLUMBERS</t>
  </si>
  <si>
    <t>PAINTERS</t>
  </si>
  <si>
    <t>LABORERS-SEMI SKILLED</t>
  </si>
  <si>
    <t>LABORERS-UNSKILLED</t>
  </si>
  <si>
    <t>TOTAL</t>
  </si>
  <si>
    <r>
      <t xml:space="preserve">TABLE C </t>
    </r>
    <r>
      <rPr>
        <i/>
        <sz val="16"/>
        <rFont val="Arial"/>
        <family val="2"/>
      </rPr>
      <t>(Table B data by racial status)</t>
    </r>
  </si>
  <si>
    <t>APPRENTICES</t>
  </si>
  <si>
    <t>OJT TRAINEES</t>
  </si>
  <si>
    <t>9. DATE</t>
  </si>
  <si>
    <t>PREVIOUS EDITIONS ARE OBSOLETE</t>
  </si>
  <si>
    <t>11. DATE</t>
  </si>
  <si>
    <t>2. COMPANY NAME, CITY, STATE:</t>
  </si>
  <si>
    <t>4. DOLLAR AMOUNT OF CONTRACT:</t>
  </si>
  <si>
    <r>
      <t xml:space="preserve">8. PREPARED BY: </t>
    </r>
    <r>
      <rPr>
        <b/>
        <i/>
        <sz val="12"/>
        <rFont val="Arial"/>
        <family val="2"/>
      </rPr>
      <t/>
    </r>
  </si>
  <si>
    <t>(Signature and Title of Contractors Representative)</t>
  </si>
  <si>
    <t>TOTAL RACIAL/ ETHNIC MINORITY</t>
  </si>
  <si>
    <t>TWO OR MORE RACES</t>
  </si>
  <si>
    <t>CEMENT MASONS</t>
  </si>
  <si>
    <t xml:space="preserve">FEDERAL-AID HIGHWAY CONSTRUCTION CONTRACTORS ANNUAL EEO REPORT </t>
  </si>
  <si>
    <r>
      <t>10. REVIEWED BY:</t>
    </r>
    <r>
      <rPr>
        <b/>
        <i/>
        <sz val="12"/>
        <rFont val="Arial"/>
        <family val="2"/>
      </rPr>
      <t xml:space="preserve">    (Signature and Title of State Highway Official)</t>
    </r>
  </si>
  <si>
    <t>VERIFICATION: Number of 1391's completed for prime contracts:</t>
  </si>
  <si>
    <t>VERIFICATION: Number of 1391's completed for subcontracts:</t>
  </si>
  <si>
    <t># of projects</t>
  </si>
  <si>
    <t>Total Dollar Value</t>
  </si>
  <si>
    <t># of employees</t>
  </si>
  <si>
    <t>Job Category</t>
  </si>
  <si>
    <t>Gender</t>
  </si>
  <si>
    <t>Race</t>
  </si>
  <si>
    <t>Trainee Type</t>
  </si>
  <si>
    <t>Officials</t>
  </si>
  <si>
    <t>Supervisors</t>
  </si>
  <si>
    <t>Foremen</t>
  </si>
  <si>
    <t>Clerical</t>
  </si>
  <si>
    <t>Equipment Operators</t>
  </si>
  <si>
    <t>Mechanics</t>
  </si>
  <si>
    <t>Truck Drivers</t>
  </si>
  <si>
    <t>Ironworkers</t>
  </si>
  <si>
    <t>Carpenters</t>
  </si>
  <si>
    <t>Cement Masons</t>
  </si>
  <si>
    <t>Electricians</t>
  </si>
  <si>
    <t>Pipefitter</t>
  </si>
  <si>
    <t>Painters</t>
  </si>
  <si>
    <t>Semi Skilled Laborers</t>
  </si>
  <si>
    <t>Unskilled Laborers</t>
  </si>
  <si>
    <t>Black</t>
  </si>
  <si>
    <t>Hispanic</t>
  </si>
  <si>
    <t>Indian</t>
  </si>
  <si>
    <t>Asian</t>
  </si>
  <si>
    <t>Pacific</t>
  </si>
  <si>
    <t>Male</t>
  </si>
  <si>
    <t>Two races</t>
  </si>
  <si>
    <t>Female</t>
  </si>
  <si>
    <t>White</t>
  </si>
  <si>
    <t>N/A</t>
  </si>
  <si>
    <t>3. Total # of Projects</t>
  </si>
  <si>
    <t>4. Total $ Amount Of Contracts:</t>
  </si>
  <si>
    <t>VERIFICATION: Number of 1391's completed for all projects:</t>
  </si>
  <si>
    <t>Use the most appropriate job category:</t>
  </si>
  <si>
    <t>AUTHORITY</t>
  </si>
  <si>
    <t>REPORTING PERIOD</t>
  </si>
  <si>
    <t>Pursuant to the Code of Federal Regulations, Title 23, Section 230.121, and federal-aid contract requirements, contractors are required to report annually on the composition of their workforce by race, gender, and job category. A separate FHWA 1391 form is to be completed for each covered contract and subcontract.</t>
  </si>
  <si>
    <t>Summary Section</t>
  </si>
  <si>
    <t>Total number of projects:</t>
  </si>
  <si>
    <t>Federal-Aid Highway Construction Contractors Annual EEO Report (FHWA 1391)</t>
  </si>
  <si>
    <t>Summary Section:</t>
  </si>
  <si>
    <t>Federal-Aid Highway Construction Contractors Annual EEO Report (FHWA 1391) Section:</t>
  </si>
  <si>
    <t>Table A</t>
  </si>
  <si>
    <t>Table B</t>
  </si>
  <si>
    <t xml:space="preserve">Table C </t>
  </si>
  <si>
    <t>Data will match Table B for the ethnic and gender reporting for the apprentice and/or OJT.</t>
  </si>
  <si>
    <t xml:space="preserve">All prime contractors and lower-tier subcontractors with a Federal-aid highway construction contract where the Prime contract is $10,000 or more shall complete a separate Federal-Aid Highway Construction Contractors Annual EEO Report (FHWA 1391), using employment data from each project that was active during the reporting period. </t>
  </si>
  <si>
    <r>
      <t xml:space="preserve">TABLE C </t>
    </r>
    <r>
      <rPr>
        <i/>
        <sz val="10"/>
        <rFont val="Arial"/>
        <family val="2"/>
      </rPr>
      <t>(Table B data by racial status)</t>
    </r>
  </si>
  <si>
    <t xml:space="preserve">1. SELECT FIELD FROM DROPDOWN MENU: </t>
  </si>
  <si>
    <r>
      <rPr>
        <sz val="10"/>
        <rFont val="Verdana"/>
        <family val="2"/>
      </rPr>
      <t>a.</t>
    </r>
    <r>
      <rPr>
        <b/>
        <sz val="10"/>
        <rFont val="Verdana"/>
        <family val="2"/>
      </rPr>
      <t xml:space="preserve"> Company Name, City, State:</t>
    </r>
  </si>
  <si>
    <r>
      <t>10. REVIEWED BY:</t>
    </r>
    <r>
      <rPr>
        <b/>
        <i/>
        <sz val="10"/>
        <rFont val="Arial"/>
        <family val="2"/>
      </rPr>
      <t xml:space="preserve">    (Signature and Title of State Highway Official)</t>
    </r>
  </si>
  <si>
    <t>Company Name</t>
  </si>
  <si>
    <t>WHO MUST REPORT</t>
  </si>
  <si>
    <t>EXCEPTIONS</t>
  </si>
  <si>
    <t>After entering a 1391 for each project as a prime contractor and/or subcontractor, verify under the summary section that the number of 1391's completed match the number of projects entered. A red box with instructions will appear if the numbers do not match.</t>
  </si>
  <si>
    <t>3. FEDERAL PROJECT NUMBER:</t>
  </si>
  <si>
    <r>
      <rPr>
        <sz val="10"/>
        <rFont val="Verdana"/>
        <family val="2"/>
      </rPr>
      <t>b.</t>
    </r>
    <r>
      <rPr>
        <b/>
        <sz val="10"/>
        <rFont val="Verdana"/>
        <family val="2"/>
      </rPr>
      <t xml:space="preserve"> Number of FHWA projects as Prime:</t>
    </r>
  </si>
  <si>
    <r>
      <rPr>
        <sz val="10"/>
        <rFont val="Verdana"/>
        <family val="2"/>
      </rPr>
      <t xml:space="preserve">c. </t>
    </r>
    <r>
      <rPr>
        <b/>
        <sz val="10"/>
        <rFont val="Verdana"/>
        <family val="2"/>
      </rPr>
      <t>Number of FHWA projects as Subcontractor:</t>
    </r>
  </si>
  <si>
    <r>
      <t xml:space="preserve">• Your firm only provides </t>
    </r>
    <r>
      <rPr>
        <b/>
        <sz val="10"/>
        <rFont val="Verdana"/>
        <family val="2"/>
      </rPr>
      <t>professional services</t>
    </r>
    <r>
      <rPr>
        <sz val="10"/>
        <rFont val="Verdana"/>
        <family val="2"/>
      </rPr>
      <t xml:space="preserve"> - </t>
    </r>
    <r>
      <rPr>
        <b/>
        <sz val="10"/>
        <rFont val="Verdana"/>
        <family val="2"/>
      </rPr>
      <t>Email</t>
    </r>
    <r>
      <rPr>
        <sz val="10"/>
        <rFont val="Verdana"/>
        <family val="2"/>
      </rPr>
      <t xml:space="preserve"> the contact below, indicate which firm you are, and advise you are "Exempt"</t>
    </r>
  </si>
  <si>
    <t>6. WORKFORCE ON FEDERAL-AID AND CONSTRUCTION SITE(S) DURING LAST FULL PAY PERIOD ENDING IN JULY 2021</t>
  </si>
  <si>
    <r>
      <t xml:space="preserve">CONTACT: </t>
    </r>
    <r>
      <rPr>
        <sz val="10"/>
        <rFont val="Verdana"/>
        <family val="2"/>
      </rPr>
      <t>Submit report in an Excel format, exceptions, and questions to:</t>
    </r>
  </si>
  <si>
    <t>AMERICAN 
INDIAN OR 
ALASKA 
NATIVE</t>
  </si>
  <si>
    <t>NATIVE 
HAWAIIAN OR 
OTHER PACIFIC ISLANDER</t>
  </si>
  <si>
    <t>WHITE /
HISPANIC OR LATINO</t>
  </si>
  <si>
    <t>TOTAL RACIAL / ETHNIC MINORITY</t>
  </si>
  <si>
    <t>BLACK or
AFRICAN
AMERICAN</t>
  </si>
  <si>
    <t>WHITE / NON-
HISPANIC OR LATINO</t>
  </si>
  <si>
    <t>This collection of information is required by law and regulation 23 U.S.C. 140a and 23 CFR Part 230. The OMB control number for this collection is 2125-0019 expiring in March 2025.</t>
  </si>
  <si>
    <t>Form FHWA- 1391 (Rev. 06-22)</t>
  </si>
  <si>
    <t>REPORTING REQUIREMENTS HAVE CHANGED Please read the instructions.</t>
  </si>
  <si>
    <r>
      <t xml:space="preserve">• Where the </t>
    </r>
    <r>
      <rPr>
        <b/>
        <sz val="10"/>
        <color indexed="30"/>
        <rFont val="Verdana"/>
        <family val="2"/>
      </rPr>
      <t>Prime</t>
    </r>
    <r>
      <rPr>
        <sz val="10"/>
        <rFont val="Verdana"/>
        <family val="2"/>
      </rPr>
      <t xml:space="preserve"> contract is $10,000 or more; and</t>
    </r>
  </si>
  <si>
    <r>
      <t xml:space="preserve">On the next tab, </t>
    </r>
    <r>
      <rPr>
        <b/>
        <sz val="10"/>
        <color indexed="30"/>
        <rFont val="Verdana"/>
        <family val="2"/>
      </rPr>
      <t>complete all blue shaded areas</t>
    </r>
    <r>
      <rPr>
        <sz val="10"/>
        <rFont val="Verdana"/>
        <family val="2"/>
      </rPr>
      <t xml:space="preserve">. </t>
    </r>
  </si>
  <si>
    <r>
      <t xml:space="preserve">***** Only fill in the </t>
    </r>
    <r>
      <rPr>
        <b/>
        <sz val="10"/>
        <color indexed="30"/>
        <rFont val="Verdana"/>
        <family val="2"/>
      </rPr>
      <t>blue shaded areas</t>
    </r>
    <r>
      <rPr>
        <b/>
        <sz val="10"/>
        <rFont val="Verdana"/>
        <family val="2"/>
      </rPr>
      <t xml:space="preserve">.  For more information on filling out the form, please see the Instructions tab.  </t>
    </r>
  </si>
  <si>
    <t>Authority</t>
  </si>
  <si>
    <t>Who Must Report</t>
  </si>
  <si>
    <t>Exceptions</t>
  </si>
  <si>
    <t>Reporting Period</t>
  </si>
  <si>
    <t>Contact Info</t>
  </si>
  <si>
    <t>Use the links below to jump to the applicable section:</t>
  </si>
  <si>
    <t>DUE DATE</t>
  </si>
  <si>
    <t>Due Date</t>
  </si>
  <si>
    <r>
      <rPr>
        <b/>
        <sz val="10"/>
        <color indexed="30"/>
        <rFont val="Verdana"/>
        <family val="2"/>
      </rPr>
      <t>All Prime and subcontractors contracts</t>
    </r>
    <r>
      <rPr>
        <sz val="10"/>
        <rFont val="Verdana"/>
        <family val="2"/>
      </rPr>
      <t xml:space="preserve"> must complete the FHWA 1391 form (on next tab):</t>
    </r>
  </si>
  <si>
    <t>Report Instructions</t>
  </si>
  <si>
    <t>REPORT INSTRUCTIONS</t>
  </si>
  <si>
    <t>2. If yes, what was the last date worked in July by your company on this project?</t>
  </si>
  <si>
    <r>
      <t xml:space="preserve">Upon completion of the form, select “File” and “Save as” an </t>
    </r>
    <r>
      <rPr>
        <b/>
        <sz val="10"/>
        <rFont val="Verdana"/>
        <family val="2"/>
      </rPr>
      <t>Excel</t>
    </r>
    <r>
      <rPr>
        <sz val="10"/>
        <rFont val="Verdana"/>
        <family val="2"/>
      </rPr>
      <t xml:space="preserve"> document and email to the contact above. 
Formats other than Excel cannot be accepted.</t>
    </r>
  </si>
  <si>
    <t>Note: you will need to complete a separate 1391 Section for each project.</t>
  </si>
  <si>
    <t>There are multiple copies of the FHWA 1391 Section on the next tab (each new section has the Orange Federal-Aid Highway Construction Contractors Annual EEO Report header).  You must report each project that was active in July of this year on a separate section.</t>
  </si>
  <si>
    <r>
      <rPr>
        <b/>
        <sz val="10"/>
        <rFont val="Verdana"/>
        <family val="2"/>
      </rPr>
      <t>Box 4:</t>
    </r>
    <r>
      <rPr>
        <sz val="10"/>
        <rFont val="Verdana"/>
        <family val="2"/>
      </rPr>
      <t xml:space="preserve"> </t>
    </r>
  </si>
  <si>
    <r>
      <t xml:space="preserve">If you are a </t>
    </r>
    <r>
      <rPr>
        <b/>
        <sz val="10"/>
        <color indexed="30"/>
        <rFont val="Verdana"/>
        <family val="2"/>
      </rPr>
      <t>prime</t>
    </r>
    <r>
      <rPr>
        <sz val="10"/>
        <rFont val="Verdana"/>
        <family val="2"/>
      </rPr>
      <t xml:space="preserve"> contractor, indicate total dollar amount of project.  </t>
    </r>
  </si>
  <si>
    <r>
      <t xml:space="preserve">If you are a </t>
    </r>
    <r>
      <rPr>
        <b/>
        <sz val="10"/>
        <color indexed="30"/>
        <rFont val="Verdana"/>
        <family val="2"/>
      </rPr>
      <t>subcontractor</t>
    </r>
    <r>
      <rPr>
        <sz val="10"/>
        <rFont val="Verdana"/>
        <family val="2"/>
      </rPr>
      <t>, indicate total subcontract amount of project.</t>
    </r>
  </si>
  <si>
    <t>The Apprentices or OJT Trainees section is only for those employees registered in a formal, approved apprenticeship or OJT program. Report these employee(s) in the classification in which they are training.</t>
  </si>
  <si>
    <t>•</t>
  </si>
  <si>
    <r>
      <t>Air tool operators, operators of power pavement saws, form setters, survey crews, etc. should be listed as “</t>
    </r>
    <r>
      <rPr>
        <b/>
        <sz val="10"/>
        <rFont val="Verdana"/>
        <family val="2"/>
      </rPr>
      <t>Laborers – semi-skilled</t>
    </r>
    <r>
      <rPr>
        <sz val="10"/>
        <rFont val="Verdana"/>
        <family val="2"/>
      </rPr>
      <t>”</t>
    </r>
  </si>
  <si>
    <r>
      <t>Flaggers should be listed as “</t>
    </r>
    <r>
      <rPr>
        <b/>
        <sz val="10"/>
        <rFont val="Verdana"/>
        <family val="2"/>
      </rPr>
      <t>Laborers - unskilled</t>
    </r>
    <r>
      <rPr>
        <sz val="10"/>
        <rFont val="Verdana"/>
        <family val="2"/>
      </rPr>
      <t>”</t>
    </r>
  </si>
  <si>
    <r>
      <t>Operators of paint striping trucks are not painters and should be listed as either “</t>
    </r>
    <r>
      <rPr>
        <b/>
        <sz val="10"/>
        <rFont val="Verdana"/>
        <family val="2"/>
      </rPr>
      <t>Truck Drivers</t>
    </r>
    <r>
      <rPr>
        <sz val="10"/>
        <rFont val="Verdana"/>
        <family val="2"/>
      </rPr>
      <t>” or “</t>
    </r>
    <r>
      <rPr>
        <b/>
        <sz val="10"/>
        <rFont val="Verdana"/>
        <family val="2"/>
      </rPr>
      <t>Equipment Operators</t>
    </r>
    <r>
      <rPr>
        <sz val="10"/>
        <rFont val="Verdana"/>
        <family val="2"/>
      </rPr>
      <t>”</t>
    </r>
  </si>
  <si>
    <r>
      <t xml:space="preserve">Form builders and helpers are </t>
    </r>
    <r>
      <rPr>
        <b/>
        <sz val="10"/>
        <rFont val="Verdana"/>
        <family val="2"/>
      </rPr>
      <t>Carpenters</t>
    </r>
  </si>
  <si>
    <r>
      <t xml:space="preserve">Welders are included in </t>
    </r>
    <r>
      <rPr>
        <b/>
        <sz val="10"/>
        <rFont val="Verdana"/>
        <family val="2"/>
      </rPr>
      <t>Ironworkers</t>
    </r>
  </si>
  <si>
    <t>DO NOT add categories</t>
  </si>
  <si>
    <t>Do not complete the FHWA 1391 if:</t>
  </si>
  <si>
    <r>
      <rPr>
        <b/>
        <sz val="10"/>
        <rFont val="Verdana"/>
        <family val="2"/>
      </rPr>
      <t>Include all days work was performed during your company's pay week surrounding the date identified above for this project.</t>
    </r>
    <r>
      <rPr>
        <sz val="10"/>
        <rFont val="Verdana"/>
        <family val="2"/>
      </rPr>
      <t xml:space="preserve"> </t>
    </r>
  </si>
  <si>
    <r>
      <rPr>
        <b/>
        <sz val="10"/>
        <rFont val="Verdana"/>
        <family val="2"/>
      </rPr>
      <t xml:space="preserve">Employees working on multiple projects </t>
    </r>
    <r>
      <rPr>
        <sz val="10"/>
        <rFont val="Verdana"/>
        <family val="2"/>
      </rPr>
      <t>will be counted multiple times, based on the number of projects they worked on during the reporting period.</t>
    </r>
  </si>
  <si>
    <r>
      <t>Employees who work in multiple classifications on a single project</t>
    </r>
    <r>
      <rPr>
        <sz val="10"/>
        <rFont val="Verdana"/>
        <family val="2"/>
      </rPr>
      <t xml:space="preserve"> should be listed only one time and in the classification in which they work most frequently.</t>
    </r>
  </si>
  <si>
    <r>
      <rPr>
        <b/>
        <sz val="10"/>
        <rFont val="Verdana"/>
        <family val="2"/>
      </rPr>
      <t>Box a.</t>
    </r>
    <r>
      <rPr>
        <sz val="10"/>
        <rFont val="Verdana"/>
        <family val="2"/>
      </rPr>
      <t xml:space="preserve"> Enter Company Name, City, State</t>
    </r>
  </si>
  <si>
    <r>
      <rPr>
        <b/>
        <sz val="10"/>
        <rFont val="Verdana"/>
        <family val="2"/>
      </rPr>
      <t>Box 1:</t>
    </r>
    <r>
      <rPr>
        <sz val="10"/>
        <rFont val="Verdana"/>
        <family val="2"/>
      </rPr>
      <t xml:space="preserve"> </t>
    </r>
  </si>
  <si>
    <t>Choose from the dropdown box whether you are a prime contractor or subcontractor.</t>
  </si>
  <si>
    <r>
      <rPr>
        <b/>
        <sz val="10"/>
        <rFont val="Verdana"/>
        <family val="2"/>
      </rPr>
      <t>Box 3:</t>
    </r>
    <r>
      <rPr>
        <sz val="10"/>
        <rFont val="Verdana"/>
        <family val="2"/>
      </rPr>
      <t xml:space="preserve"> </t>
    </r>
  </si>
  <si>
    <r>
      <rPr>
        <b/>
        <sz val="10"/>
        <rFont val="Verdana"/>
        <family val="2"/>
      </rPr>
      <t>Box 5:</t>
    </r>
    <r>
      <rPr>
        <sz val="10"/>
        <rFont val="Verdana"/>
        <family val="2"/>
      </rPr>
      <t xml:space="preserve"> </t>
    </r>
  </si>
  <si>
    <t>Indicate the County and State where project is located.</t>
  </si>
  <si>
    <t>Indicate the person responsible for the preparation of the form by typing their name and title. Original documentation shall be signed and maintained by the Contractor and subcontractors for a period of 3 years. Original signature is not required for your electronic submission - your typed name constitutes your signature.</t>
  </si>
  <si>
    <t>Box 8:</t>
  </si>
  <si>
    <r>
      <rPr>
        <b/>
        <sz val="10"/>
        <rFont val="Verdana"/>
        <family val="2"/>
      </rPr>
      <t>Box 9:</t>
    </r>
    <r>
      <rPr>
        <sz val="10"/>
        <rFont val="Verdana"/>
        <family val="2"/>
      </rPr>
      <t xml:space="preserve"> </t>
    </r>
  </si>
  <si>
    <t>Date the contractor prepared the form.</t>
  </si>
  <si>
    <r>
      <rPr>
        <b/>
        <sz val="10"/>
        <rFont val="Verdana"/>
        <family val="2"/>
      </rPr>
      <t>DO NOT INCLUDE OJT TRAINEES OR APPRENTICES IN THIS TABLE</t>
    </r>
    <r>
      <rPr>
        <sz val="10"/>
        <rFont val="Verdana"/>
        <family val="2"/>
      </rPr>
      <t xml:space="preserve"> (they are entered in Table B and C). 
</t>
    </r>
  </si>
  <si>
    <t xml:space="preserve">All project personnel on each federally funded contract where the company is a prime or a subcontractor (with prime contracts that equal or exceed $10,000) need to be reported.   </t>
  </si>
  <si>
    <t xml:space="preserve">Report all employees who are working for the company on the project for the week of July of this year that is being reported. Company officials, supervisors, and administrative personnel should be included if they work on the specific project a majority of the time - even if they do not appear on payrolls. This also includes home office staff assigned a majority of the time to a project.
</t>
  </si>
  <si>
    <r>
      <t xml:space="preserve">Insert the number of employees broken out by classification, gender, and ethnicity in the </t>
    </r>
    <r>
      <rPr>
        <b/>
        <sz val="10"/>
        <rFont val="Verdana"/>
        <family val="2"/>
      </rPr>
      <t>blue shaded areas only</t>
    </r>
    <r>
      <rPr>
        <sz val="10"/>
        <rFont val="Verdana"/>
        <family val="2"/>
      </rPr>
      <t xml:space="preserve">. </t>
    </r>
  </si>
  <si>
    <r>
      <rPr>
        <b/>
        <sz val="10"/>
        <rFont val="Verdana"/>
        <family val="2"/>
      </rPr>
      <t>Green shaded areas</t>
    </r>
    <r>
      <rPr>
        <sz val="10"/>
        <rFont val="Verdana"/>
        <family val="2"/>
      </rPr>
      <t xml:space="preserve"> automatically total individual columns across and to the bottom of the form. </t>
    </r>
  </si>
  <si>
    <t>Jennifer Rackliff, Research Analyst II</t>
  </si>
  <si>
    <t>(907) 269-0846</t>
  </si>
  <si>
    <t>For each Alaska DOT&amp;PF Federal-Aid Highway Construction project please consider:</t>
  </si>
  <si>
    <r>
      <t xml:space="preserve">• </t>
    </r>
    <r>
      <rPr>
        <b/>
        <sz val="10"/>
        <rFont val="Verdana"/>
        <family val="2"/>
      </rPr>
      <t>No work</t>
    </r>
    <r>
      <rPr>
        <sz val="10"/>
        <rFont val="Verdana"/>
        <family val="2"/>
      </rPr>
      <t xml:space="preserve"> was conducted on an DOT&amp;PF project in July - </t>
    </r>
    <r>
      <rPr>
        <b/>
        <sz val="10"/>
        <rFont val="Verdana"/>
        <family val="2"/>
      </rPr>
      <t>Email</t>
    </r>
    <r>
      <rPr>
        <sz val="10"/>
        <rFont val="Verdana"/>
        <family val="2"/>
      </rPr>
      <t xml:space="preserve"> the contact below, indicate which firm you are, and advise "No Work" </t>
    </r>
  </si>
  <si>
    <t xml:space="preserve">Federal Aid Project Number for project being submitted. Example: SFHWY00072  </t>
  </si>
  <si>
    <t>DOT.CRO.ProjectsDocs@alaska.gov</t>
  </si>
  <si>
    <t xml:space="preserve">jennifer.rackliff@alaska.gov </t>
  </si>
  <si>
    <t>5.PROJECT LOCATION (Region and State):</t>
  </si>
  <si>
    <r>
      <t xml:space="preserve">This may mean you are reporting a different week for each DOT&amp;PF project. The reporting week may be any time between July 1-31 depending on when your payroll week starts, </t>
    </r>
    <r>
      <rPr>
        <b/>
        <sz val="10"/>
        <rFont val="Verdana"/>
        <family val="2"/>
      </rPr>
      <t>but may not split between June and July or July and August</t>
    </r>
    <r>
      <rPr>
        <sz val="10"/>
        <rFont val="Verdana"/>
        <family val="2"/>
      </rPr>
      <t xml:space="preserve">. </t>
    </r>
  </si>
  <si>
    <t>1. Did your company perform work in July 2023 on this project?</t>
  </si>
  <si>
    <t xml:space="preserve">Box b. Enter total number of prime contracts that you have on Alaska DOT&amp;PF projects where work was performed in July 2023. </t>
  </si>
  <si>
    <t xml:space="preserve">Box c. Enter total number of subcontracts that you have on Alaska DOT&amp;PF projects were work was performed in July 2023.  </t>
  </si>
  <si>
    <t>2023 Contractor’s Annual EEO Report Instructions</t>
  </si>
  <si>
    <t>• Performed work during at least one day in July 2023.</t>
  </si>
  <si>
    <t xml:space="preserve">Email the FHWA 1391 spreadsheet as an Excel file to DOT.CRO.ProjectsDocs@alaska.gov by September 8, 2023. </t>
  </si>
  <si>
    <t>6. WORKFORCE ON FEDERAL-AID AND CONSTRUCTION SITE(S) DURING LAST FULL PAY PERIOD ENDING IN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</si>
</sst>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_)"/>
    <numFmt numFmtId="165" formatCode="&quot;$&quot;#,##0"/>
    <numFmt numFmtId="166" formatCode="&quot;$&quot;#,##0.00"/>
  </numFmts>
  <fonts count="29" x14ac:knownFonts="1">
    <font>
      <sz val="10"/>
      <name val="Verdana"/>
    </font>
    <font>
      <sz val="8"/>
      <name val="Verdana"/>
      <family val="2"/>
    </font>
    <font>
      <b/>
      <sz val="18"/>
      <name val="Arial"/>
      <family val="2"/>
    </font>
    <font>
      <b/>
      <sz val="12"/>
      <name val="Arial"/>
      <family val="2"/>
    </font>
    <font>
      <sz val="12"/>
      <name val="Arial"/>
      <family val="2"/>
    </font>
    <font>
      <b/>
      <sz val="16"/>
      <name val="Arial"/>
      <family val="2"/>
    </font>
    <font>
      <sz val="12"/>
      <color indexed="8"/>
      <name val="Arial"/>
      <family val="2"/>
    </font>
    <font>
      <b/>
      <i/>
      <sz val="12"/>
      <name val="Arial"/>
      <family val="2"/>
    </font>
    <font>
      <i/>
      <sz val="16"/>
      <name val="Arial"/>
      <family val="2"/>
    </font>
    <font>
      <b/>
      <sz val="10"/>
      <name val="Arial"/>
      <family val="2"/>
    </font>
    <font>
      <b/>
      <sz val="12"/>
      <name val="Verdana"/>
      <family val="2"/>
    </font>
    <font>
      <sz val="10"/>
      <name val="Verdana"/>
      <family val="2"/>
    </font>
    <font>
      <b/>
      <sz val="10"/>
      <name val="Verdana"/>
      <family val="2"/>
    </font>
    <font>
      <i/>
      <sz val="10"/>
      <name val="Verdana"/>
      <family val="2"/>
    </font>
    <font>
      <i/>
      <sz val="10"/>
      <name val="Arial"/>
      <family val="2"/>
    </font>
    <font>
      <sz val="10"/>
      <name val="Arial"/>
      <family val="2"/>
    </font>
    <font>
      <sz val="10"/>
      <color indexed="8"/>
      <name val="Arial"/>
      <family val="2"/>
    </font>
    <font>
      <b/>
      <i/>
      <sz val="10"/>
      <name val="Arial"/>
      <family val="2"/>
    </font>
    <font>
      <b/>
      <sz val="14"/>
      <name val="Arial"/>
      <family val="2"/>
    </font>
    <font>
      <sz val="14"/>
      <name val="Verdana"/>
      <family val="2"/>
    </font>
    <font>
      <b/>
      <sz val="10"/>
      <color indexed="30"/>
      <name val="Verdana"/>
      <family val="2"/>
    </font>
    <font>
      <b/>
      <i/>
      <sz val="10"/>
      <name val="Verdana"/>
      <family val="2"/>
    </font>
    <font>
      <sz val="10"/>
      <name val="Verdana"/>
    </font>
    <font>
      <u/>
      <sz val="10"/>
      <color theme="10"/>
      <name val="Verdana"/>
      <family val="2"/>
    </font>
    <font>
      <b/>
      <sz val="10"/>
      <color rgb="FFFF0000"/>
      <name val="Verdana"/>
      <family val="2"/>
    </font>
    <font>
      <b/>
      <sz val="10"/>
      <color rgb="FF0070C0"/>
      <name val="Verdana"/>
      <family val="2"/>
    </font>
    <font>
      <b/>
      <i/>
      <sz val="10"/>
      <color rgb="FF0070C0"/>
      <name val="Verdana"/>
      <family val="2"/>
    </font>
    <font>
      <sz val="10"/>
      <color rgb="FFFF0000"/>
      <name val="Verdana"/>
      <family val="2"/>
    </font>
    <font>
      <b/>
      <sz val="10"/>
      <color theme="0"/>
      <name val="Verdana"/>
      <family val="2"/>
    </font>
  </fonts>
  <fills count="13">
    <fill>
      <patternFill patternType="none"/>
    </fill>
    <fill>
      <patternFill patternType="gray125"/>
    </fill>
    <fill>
      <patternFill patternType="solid">
        <fgColor indexed="55"/>
        <bgColor indexed="22"/>
      </patternFill>
    </fill>
    <fill>
      <patternFill patternType="solid">
        <fgColor indexed="55"/>
        <bgColor indexed="64"/>
      </patternFill>
    </fill>
    <fill>
      <patternFill patternType="solid">
        <fgColor rgb="FF00FF00"/>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bgColor indexed="64"/>
      </patternFill>
    </fill>
    <fill>
      <patternFill patternType="solid">
        <fgColor theme="8" tint="0.79998168889431442"/>
        <bgColor rgb="FFE2F2F6"/>
      </patternFill>
    </fill>
    <fill>
      <patternFill patternType="solid">
        <fgColor theme="9"/>
        <bgColor indexed="64"/>
      </patternFill>
    </fill>
  </fills>
  <borders count="94">
    <border>
      <left/>
      <right/>
      <top/>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double">
        <color indexed="8"/>
      </left>
      <right style="thin">
        <color indexed="8"/>
      </right>
      <top style="medium">
        <color indexed="8"/>
      </top>
      <bottom style="medium">
        <color indexed="8"/>
      </bottom>
      <diagonal/>
    </border>
    <border>
      <left style="thick">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8"/>
      </left>
      <right/>
      <top/>
      <bottom style="medium">
        <color indexed="8"/>
      </bottom>
      <diagonal/>
    </border>
    <border>
      <left style="medium">
        <color indexed="64"/>
      </left>
      <right/>
      <top/>
      <bottom/>
      <diagonal/>
    </border>
    <border>
      <left style="medium">
        <color indexed="64"/>
      </left>
      <right style="medium">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right style="medium">
        <color indexed="64"/>
      </right>
      <top style="medium">
        <color indexed="8"/>
      </top>
      <bottom/>
      <diagonal/>
    </border>
    <border>
      <left/>
      <right style="medium">
        <color indexed="64"/>
      </right>
      <top/>
      <bottom style="medium">
        <color indexed="8"/>
      </bottom>
      <diagonal/>
    </border>
    <border>
      <left/>
      <right style="thin">
        <color indexed="8"/>
      </right>
      <top style="medium">
        <color indexed="8"/>
      </top>
      <bottom style="medium">
        <color indexed="8"/>
      </bottom>
      <diagonal/>
    </border>
    <border>
      <left style="thin">
        <color indexed="8"/>
      </left>
      <right style="thick">
        <color indexed="64"/>
      </right>
      <top style="medium">
        <color indexed="8"/>
      </top>
      <bottom style="medium">
        <color indexed="8"/>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medium">
        <color indexed="8"/>
      </top>
      <bottom/>
      <diagonal/>
    </border>
    <border>
      <left style="thin">
        <color indexed="8"/>
      </left>
      <right style="thick">
        <color indexed="64"/>
      </right>
      <top style="medium">
        <color indexed="8"/>
      </top>
      <bottom/>
      <diagonal/>
    </border>
    <border>
      <left/>
      <right style="thin">
        <color indexed="64"/>
      </right>
      <top style="medium">
        <color indexed="8"/>
      </top>
      <bottom/>
      <diagonal/>
    </border>
    <border>
      <left style="thin">
        <color indexed="64"/>
      </left>
      <right style="medium">
        <color indexed="64"/>
      </right>
      <top style="medium">
        <color indexed="8"/>
      </top>
      <bottom/>
      <diagonal/>
    </border>
    <border>
      <left style="medium">
        <color indexed="64"/>
      </left>
      <right style="thin">
        <color indexed="8"/>
      </right>
      <top style="medium">
        <color indexed="64"/>
      </top>
      <bottom/>
      <diagonal/>
    </border>
    <border>
      <left style="thin">
        <color indexed="8"/>
      </left>
      <right style="thick">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8"/>
      </left>
      <right style="thin">
        <color indexed="8"/>
      </right>
      <top/>
      <bottom style="medium">
        <color indexed="8"/>
      </bottom>
      <diagonal/>
    </border>
    <border>
      <left style="thin">
        <color indexed="8"/>
      </left>
      <right style="thick">
        <color indexed="64"/>
      </right>
      <top/>
      <bottom style="medium">
        <color indexed="8"/>
      </bottom>
      <diagonal/>
    </border>
    <border>
      <left/>
      <right style="thin">
        <color indexed="64"/>
      </right>
      <top style="medium">
        <color indexed="64"/>
      </top>
      <bottom style="medium">
        <color indexed="8"/>
      </bottom>
      <diagonal/>
    </border>
    <border>
      <left/>
      <right style="medium">
        <color indexed="8"/>
      </right>
      <top/>
      <bottom style="medium">
        <color indexed="8"/>
      </bottom>
      <diagonal/>
    </border>
    <border>
      <left/>
      <right style="thin">
        <color indexed="64"/>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double">
        <color indexed="8"/>
      </right>
      <top style="medium">
        <color indexed="8"/>
      </top>
      <bottom style="medium">
        <color indexed="8"/>
      </bottom>
      <diagonal/>
    </border>
    <border>
      <left/>
      <right/>
      <top style="medium">
        <color indexed="8"/>
      </top>
      <bottom style="medium">
        <color indexed="8"/>
      </bottom>
      <diagonal/>
    </border>
    <border>
      <left style="thin">
        <color indexed="8"/>
      </left>
      <right style="thick">
        <color indexed="8"/>
      </right>
      <top style="medium">
        <color indexed="8"/>
      </top>
      <bottom style="medium">
        <color indexed="8"/>
      </bottom>
      <diagonal/>
    </border>
    <border>
      <left/>
      <right style="double">
        <color indexed="8"/>
      </right>
      <top style="medium">
        <color indexed="8"/>
      </top>
      <bottom/>
      <diagonal/>
    </border>
    <border>
      <left/>
      <right style="double">
        <color indexed="8"/>
      </right>
      <top style="medium">
        <color indexed="64"/>
      </top>
      <bottom/>
      <diagonal/>
    </border>
    <border>
      <left style="thin">
        <color indexed="64"/>
      </left>
      <right style="double">
        <color indexed="8"/>
      </right>
      <top style="medium">
        <color indexed="64"/>
      </top>
      <bottom/>
      <diagonal/>
    </border>
    <border>
      <left style="thin">
        <color indexed="64"/>
      </left>
      <right style="double">
        <color indexed="8"/>
      </right>
      <top style="medium">
        <color indexed="64"/>
      </top>
      <bottom style="medium">
        <color indexed="64"/>
      </bottom>
      <diagonal/>
    </border>
    <border>
      <left style="thin">
        <color indexed="64"/>
      </left>
      <right style="double">
        <color indexed="8"/>
      </right>
      <top/>
      <bottom style="medium">
        <color indexed="64"/>
      </bottom>
      <diagonal/>
    </border>
    <border>
      <left/>
      <right style="double">
        <color indexed="8"/>
      </right>
      <top/>
      <bottom style="medium">
        <color indexed="8"/>
      </bottom>
      <diagonal/>
    </border>
    <border>
      <left/>
      <right style="double">
        <color indexed="8"/>
      </right>
      <top style="medium">
        <color indexed="8"/>
      </top>
      <bottom style="medium">
        <color indexed="8"/>
      </bottom>
      <diagonal/>
    </border>
    <border>
      <left style="thick">
        <color indexed="8"/>
      </left>
      <right/>
      <top style="medium">
        <color indexed="8"/>
      </top>
      <bottom style="medium">
        <color indexed="8"/>
      </bottom>
      <diagonal/>
    </border>
    <border>
      <left style="double">
        <color indexed="64"/>
      </left>
      <right style="thin">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top style="medium">
        <color indexed="64"/>
      </top>
      <bottom/>
      <diagonal/>
    </border>
    <border>
      <left/>
      <right/>
      <top style="medium">
        <color indexed="64"/>
      </top>
      <bottom/>
      <diagonal/>
    </border>
    <border>
      <left style="medium">
        <color indexed="8"/>
      </left>
      <right/>
      <top/>
      <bottom/>
      <diagonal/>
    </border>
    <border>
      <left/>
      <right/>
      <top/>
      <bottom style="medium">
        <color indexed="8"/>
      </bottom>
      <diagonal/>
    </border>
    <border>
      <left/>
      <right style="medium">
        <color indexed="8"/>
      </right>
      <top/>
      <bottom/>
      <diagonal/>
    </border>
    <border>
      <left style="medium">
        <color indexed="64"/>
      </left>
      <right/>
      <top/>
      <bottom style="medium">
        <color indexed="8"/>
      </bottom>
      <diagonal/>
    </border>
    <border>
      <left style="medium">
        <color indexed="8"/>
      </left>
      <right/>
      <top style="double">
        <color indexed="8"/>
      </top>
      <bottom style="medium">
        <color indexed="8"/>
      </bottom>
      <diagonal/>
    </border>
    <border>
      <left/>
      <right style="medium">
        <color indexed="8"/>
      </right>
      <top style="double">
        <color indexed="8"/>
      </top>
      <bottom style="medium">
        <color indexed="8"/>
      </bottom>
      <diagonal/>
    </border>
    <border>
      <left style="medium">
        <color indexed="64"/>
      </left>
      <right/>
      <top style="medium">
        <color indexed="64"/>
      </top>
      <bottom style="double">
        <color indexed="8"/>
      </bottom>
      <diagonal/>
    </border>
    <border>
      <left/>
      <right/>
      <top style="medium">
        <color indexed="64"/>
      </top>
      <bottom style="double">
        <color indexed="8"/>
      </bottom>
      <diagonal/>
    </border>
    <border>
      <left/>
      <right style="medium">
        <color indexed="64"/>
      </right>
      <top style="medium">
        <color indexed="64"/>
      </top>
      <bottom style="double">
        <color indexed="8"/>
      </bottom>
      <diagonal/>
    </border>
    <border>
      <left style="medium">
        <color indexed="64"/>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double">
        <color indexed="8"/>
      </top>
      <bottom style="medium">
        <color indexed="8"/>
      </bottom>
      <diagonal/>
    </border>
    <border>
      <left/>
      <right/>
      <top style="double">
        <color indexed="8"/>
      </top>
      <bottom style="medium">
        <color indexed="8"/>
      </bottom>
      <diagonal/>
    </border>
    <border>
      <left style="double">
        <color indexed="64"/>
      </left>
      <right/>
      <top style="double">
        <color indexed="8"/>
      </top>
      <bottom style="medium">
        <color indexed="8"/>
      </bottom>
      <diagonal/>
    </border>
    <border>
      <left/>
      <right style="medium">
        <color indexed="64"/>
      </right>
      <top style="double">
        <color indexed="8"/>
      </top>
      <bottom style="medium">
        <color indexed="8"/>
      </bottom>
      <diagonal/>
    </border>
    <border>
      <left style="medium">
        <color indexed="64"/>
      </left>
      <right/>
      <top style="medium">
        <color indexed="8"/>
      </top>
      <bottom/>
      <diagonal/>
    </border>
    <border>
      <left/>
      <right/>
      <top style="medium">
        <color indexed="8"/>
      </top>
      <bottom/>
      <diagonal/>
    </border>
    <border>
      <left/>
      <right style="medium">
        <color indexed="8"/>
      </right>
      <top style="medium">
        <color indexed="8"/>
      </top>
      <bottom/>
      <diagonal/>
    </border>
    <border>
      <left style="double">
        <color indexed="8"/>
      </left>
      <right/>
      <top style="double">
        <color indexed="8"/>
      </top>
      <bottom style="double">
        <color indexed="8"/>
      </bottom>
      <diagonal/>
    </border>
    <border>
      <left/>
      <right style="medium">
        <color indexed="64"/>
      </right>
      <top style="double">
        <color indexed="8"/>
      </top>
      <bottom style="double">
        <color indexed="8"/>
      </bottom>
      <diagonal/>
    </border>
    <border>
      <left/>
      <right style="double">
        <color indexed="8"/>
      </right>
      <top style="double">
        <color indexed="8"/>
      </top>
      <bottom style="medium">
        <color indexed="8"/>
      </bottom>
      <diagonal/>
    </border>
    <border>
      <left style="double">
        <color indexed="8"/>
      </left>
      <right/>
      <top style="double">
        <color indexed="8"/>
      </top>
      <bottom style="medium">
        <color indexed="8"/>
      </bottom>
      <diagonal/>
    </border>
    <border>
      <left/>
      <right style="thick">
        <color indexed="8"/>
      </right>
      <top style="double">
        <color indexed="8"/>
      </top>
      <bottom style="medium">
        <color indexed="8"/>
      </bottom>
      <diagonal/>
    </border>
    <border>
      <left style="thick">
        <color indexed="8"/>
      </left>
      <right/>
      <top style="double">
        <color indexed="8"/>
      </top>
      <bottom style="medium">
        <color indexed="8"/>
      </bottom>
      <diagonal/>
    </border>
    <border>
      <left style="medium">
        <color indexed="8"/>
      </left>
      <right/>
      <top/>
      <bottom style="medium">
        <color indexed="64"/>
      </bottom>
      <diagonal/>
    </border>
    <border>
      <left/>
      <right style="medium">
        <color indexed="8"/>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1" fillId="0" borderId="0" applyFont="0" applyFill="0" applyBorder="0" applyAlignment="0" applyProtection="0"/>
    <xf numFmtId="0" fontId="23" fillId="0" borderId="0" applyNumberFormat="0" applyFill="0" applyBorder="0" applyAlignment="0" applyProtection="0"/>
  </cellStyleXfs>
  <cellXfs count="404">
    <xf numFmtId="0" fontId="0" fillId="0" borderId="0" xfId="0"/>
    <xf numFmtId="164"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0" borderId="0" xfId="0" applyFont="1" applyBorder="1"/>
    <xf numFmtId="0" fontId="3" fillId="0" borderId="8" xfId="0" applyFont="1" applyBorder="1" applyAlignment="1">
      <alignment horizontal="center" vertical="center" wrapText="1"/>
    </xf>
    <xf numFmtId="0" fontId="3" fillId="0" borderId="9" xfId="0" applyFont="1" applyBorder="1"/>
    <xf numFmtId="0" fontId="3" fillId="0" borderId="10" xfId="0" applyFont="1" applyBorder="1" applyAlignment="1">
      <alignment horizontal="center" vertical="center"/>
    </xf>
    <xf numFmtId="0" fontId="3" fillId="0" borderId="9" xfId="0" applyFont="1" applyBorder="1" applyAlignment="1">
      <alignment vertical="center"/>
    </xf>
    <xf numFmtId="0" fontId="0" fillId="3" borderId="11" xfId="0" applyFill="1" applyBorder="1"/>
    <xf numFmtId="0" fontId="4" fillId="2" borderId="12" xfId="0" applyFont="1" applyFill="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0" xfId="0" applyAlignment="1"/>
    <xf numFmtId="0" fontId="12" fillId="0" borderId="0" xfId="0" applyFont="1"/>
    <xf numFmtId="0" fontId="11" fillId="0" borderId="0" xfId="0" applyFont="1"/>
    <xf numFmtId="164" fontId="0" fillId="0" borderId="0" xfId="0" applyNumberFormat="1"/>
    <xf numFmtId="165" fontId="0" fillId="0" borderId="0" xfId="0" applyNumberFormat="1"/>
    <xf numFmtId="0" fontId="11" fillId="0" borderId="0" xfId="0" applyFont="1" applyAlignment="1">
      <alignment horizontal="left" wrapText="1"/>
    </xf>
    <xf numFmtId="0" fontId="11" fillId="0" borderId="0" xfId="0" applyFont="1" applyAlignment="1">
      <alignment wrapText="1"/>
    </xf>
    <xf numFmtId="0" fontId="0" fillId="0" borderId="0" xfId="0" applyAlignment="1">
      <alignment wrapText="1"/>
    </xf>
    <xf numFmtId="0" fontId="0" fillId="0" borderId="0" xfId="0" applyAlignment="1">
      <alignment horizontal="left" wrapText="1"/>
    </xf>
    <xf numFmtId="0" fontId="24" fillId="0" borderId="0" xfId="0" applyFont="1" applyAlignment="1">
      <alignment horizontal="center"/>
    </xf>
    <xf numFmtId="0" fontId="10" fillId="0" borderId="0" xfId="0" applyFont="1" applyAlignment="1"/>
    <xf numFmtId="0" fontId="12" fillId="0" borderId="0" xfId="0" applyFont="1" applyAlignment="1"/>
    <xf numFmtId="0" fontId="24" fillId="0" borderId="0" xfId="0" applyFont="1" applyAlignment="1"/>
    <xf numFmtId="0" fontId="12" fillId="0" borderId="0" xfId="0" applyFont="1" applyFill="1" applyAlignment="1">
      <alignment wrapText="1"/>
    </xf>
    <xf numFmtId="0" fontId="12" fillId="0" borderId="0" xfId="0" applyFont="1" applyFill="1" applyAlignment="1"/>
    <xf numFmtId="0" fontId="13" fillId="0" borderId="0" xfId="0" applyFont="1" applyFill="1" applyAlignment="1"/>
    <xf numFmtId="0" fontId="12" fillId="0" borderId="0" xfId="0" applyFont="1" applyBorder="1" applyProtection="1"/>
    <xf numFmtId="0" fontId="11" fillId="0" borderId="0" xfId="0" applyFont="1" applyBorder="1" applyProtection="1"/>
    <xf numFmtId="0" fontId="9" fillId="0" borderId="8"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8" xfId="0" applyFont="1" applyBorder="1" applyAlignment="1" applyProtection="1">
      <alignment horizontal="center" vertical="center" wrapText="1"/>
    </xf>
    <xf numFmtId="0" fontId="9" fillId="0" borderId="9" xfId="0" applyFont="1" applyBorder="1" applyProtection="1"/>
    <xf numFmtId="164" fontId="9" fillId="0" borderId="1" xfId="0" applyNumberFormat="1"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9" xfId="0" applyFont="1" applyBorder="1" applyAlignment="1" applyProtection="1">
      <alignment vertical="center"/>
    </xf>
    <xf numFmtId="0" fontId="15" fillId="2" borderId="6" xfId="0" applyFont="1" applyFill="1" applyBorder="1" applyAlignment="1" applyProtection="1">
      <alignment vertical="center"/>
    </xf>
    <xf numFmtId="0" fontId="11" fillId="3" borderId="11" xfId="0" applyFont="1" applyFill="1" applyBorder="1" applyProtection="1"/>
    <xf numFmtId="0" fontId="15" fillId="2" borderId="7" xfId="0" applyFont="1" applyFill="1" applyBorder="1" applyAlignment="1" applyProtection="1">
      <alignment vertical="center"/>
    </xf>
    <xf numFmtId="0" fontId="15" fillId="2" borderId="12" xfId="0" applyFont="1" applyFill="1" applyBorder="1" applyAlignment="1" applyProtection="1">
      <alignment vertical="center"/>
    </xf>
    <xf numFmtId="0" fontId="15" fillId="0" borderId="0" xfId="0" applyFont="1" applyBorder="1" applyAlignment="1" applyProtection="1">
      <alignment horizontal="center"/>
    </xf>
    <xf numFmtId="0" fontId="15" fillId="0" borderId="0" xfId="0" applyFont="1" applyBorder="1" applyProtection="1"/>
    <xf numFmtId="0" fontId="9" fillId="0" borderId="0" xfId="0" applyFont="1" applyBorder="1" applyAlignment="1" applyProtection="1">
      <alignment horizontal="left"/>
    </xf>
    <xf numFmtId="0" fontId="11" fillId="0" borderId="15" xfId="0" applyFont="1" applyBorder="1" applyProtection="1"/>
    <xf numFmtId="0" fontId="19" fillId="0" borderId="0" xfId="0" applyFont="1" applyBorder="1" applyProtection="1"/>
    <xf numFmtId="0" fontId="11" fillId="0" borderId="0" xfId="0" applyFont="1" applyAlignment="1">
      <alignment vertical="top" wrapText="1"/>
    </xf>
    <xf numFmtId="0" fontId="11" fillId="0" borderId="16" xfId="0" applyFont="1" applyBorder="1" applyAlignment="1" applyProtection="1">
      <alignment vertical="center"/>
    </xf>
    <xf numFmtId="0" fontId="11" fillId="0" borderId="0" xfId="0" applyFont="1" applyAlignment="1">
      <alignment horizontal="left"/>
    </xf>
    <xf numFmtId="0" fontId="23" fillId="0" borderId="0" xfId="2" applyAlignment="1">
      <alignment horizontal="left"/>
    </xf>
    <xf numFmtId="164" fontId="9" fillId="4" borderId="1" xfId="0" applyNumberFormat="1" applyFont="1" applyFill="1" applyBorder="1" applyAlignment="1" applyProtection="1">
      <alignment horizontal="right" vertical="center"/>
    </xf>
    <xf numFmtId="164" fontId="9" fillId="4" borderId="2" xfId="0" applyNumberFormat="1" applyFont="1" applyFill="1" applyBorder="1" applyAlignment="1" applyProtection="1">
      <alignment horizontal="right" vertical="center"/>
    </xf>
    <xf numFmtId="164" fontId="9" fillId="4" borderId="3" xfId="0" applyNumberFormat="1" applyFont="1" applyFill="1" applyBorder="1" applyAlignment="1" applyProtection="1">
      <alignment horizontal="right" vertical="center"/>
    </xf>
    <xf numFmtId="164" fontId="9" fillId="5" borderId="4" xfId="0" applyNumberFormat="1" applyFont="1" applyFill="1" applyBorder="1" applyAlignment="1" applyProtection="1">
      <alignment horizontal="right" vertical="center"/>
      <protection locked="0"/>
    </xf>
    <xf numFmtId="164" fontId="9" fillId="5" borderId="5" xfId="0" applyNumberFormat="1" applyFont="1" applyFill="1" applyBorder="1" applyAlignment="1" applyProtection="1">
      <alignment horizontal="right" vertical="center"/>
      <protection locked="0"/>
    </xf>
    <xf numFmtId="164" fontId="9" fillId="5" borderId="1" xfId="0" applyNumberFormat="1" applyFont="1" applyFill="1" applyBorder="1" applyAlignment="1" applyProtection="1">
      <alignment horizontal="right" vertical="center"/>
      <protection locked="0"/>
    </xf>
    <xf numFmtId="164" fontId="9" fillId="5" borderId="17" xfId="0" applyNumberFormat="1" applyFont="1" applyFill="1" applyBorder="1" applyAlignment="1" applyProtection="1">
      <alignment horizontal="right" vertical="center"/>
      <protection locked="0"/>
    </xf>
    <xf numFmtId="164" fontId="9" fillId="5" borderId="18" xfId="0" applyNumberFormat="1" applyFont="1" applyFill="1" applyBorder="1" applyAlignment="1" applyProtection="1">
      <alignment horizontal="right" vertical="center"/>
      <protection locked="0"/>
    </xf>
    <xf numFmtId="164" fontId="9" fillId="5" borderId="19" xfId="0" applyNumberFormat="1" applyFont="1" applyFill="1" applyBorder="1" applyAlignment="1" applyProtection="1">
      <alignment horizontal="right" vertical="center"/>
      <protection locked="0"/>
    </xf>
    <xf numFmtId="164" fontId="9" fillId="5" borderId="20" xfId="0" applyNumberFormat="1" applyFont="1" applyFill="1" applyBorder="1" applyAlignment="1" applyProtection="1">
      <alignment horizontal="right" vertical="center"/>
      <protection locked="0"/>
    </xf>
    <xf numFmtId="164" fontId="9" fillId="5" borderId="2" xfId="0" applyNumberFormat="1" applyFont="1" applyFill="1" applyBorder="1" applyAlignment="1" applyProtection="1">
      <alignment horizontal="right" vertical="center"/>
      <protection locked="0"/>
    </xf>
    <xf numFmtId="164" fontId="9" fillId="5" borderId="21" xfId="0" applyNumberFormat="1" applyFont="1" applyFill="1" applyBorder="1" applyAlignment="1" applyProtection="1">
      <alignment horizontal="right" vertical="center"/>
      <protection locked="0"/>
    </xf>
    <xf numFmtId="164" fontId="9" fillId="5" borderId="22" xfId="0" applyNumberFormat="1" applyFont="1" applyFill="1" applyBorder="1" applyAlignment="1" applyProtection="1">
      <alignment horizontal="right" vertical="center"/>
      <protection locked="0"/>
    </xf>
    <xf numFmtId="164" fontId="9" fillId="5" borderId="23" xfId="0" applyNumberFormat="1" applyFont="1" applyFill="1" applyBorder="1" applyAlignment="1" applyProtection="1">
      <alignment horizontal="right" vertical="center"/>
      <protection locked="0"/>
    </xf>
    <xf numFmtId="164" fontId="9" fillId="5" borderId="24" xfId="0" applyNumberFormat="1" applyFont="1" applyFill="1" applyBorder="1" applyAlignment="1" applyProtection="1">
      <alignment horizontal="right" vertical="center"/>
      <protection locked="0"/>
    </xf>
    <xf numFmtId="164" fontId="9" fillId="5" borderId="25" xfId="0" applyNumberFormat="1" applyFont="1" applyFill="1" applyBorder="1" applyAlignment="1" applyProtection="1">
      <alignment horizontal="right" vertical="center"/>
      <protection locked="0"/>
    </xf>
    <xf numFmtId="164" fontId="9" fillId="5" borderId="26" xfId="0" applyNumberFormat="1" applyFont="1" applyFill="1" applyBorder="1" applyAlignment="1" applyProtection="1">
      <alignment horizontal="right" vertical="center"/>
      <protection locked="0"/>
    </xf>
    <xf numFmtId="164" fontId="9" fillId="5" borderId="27" xfId="0" applyNumberFormat="1" applyFont="1" applyFill="1" applyBorder="1" applyAlignment="1" applyProtection="1">
      <alignment horizontal="right" vertical="center"/>
      <protection locked="0"/>
    </xf>
    <xf numFmtId="164" fontId="9" fillId="5" borderId="28" xfId="0" applyNumberFormat="1" applyFont="1" applyFill="1" applyBorder="1" applyAlignment="1" applyProtection="1">
      <alignment horizontal="right" vertical="center"/>
      <protection locked="0"/>
    </xf>
    <xf numFmtId="164" fontId="9" fillId="5" borderId="29" xfId="0" applyNumberFormat="1" applyFont="1" applyFill="1" applyBorder="1" applyAlignment="1" applyProtection="1">
      <alignment horizontal="right" vertical="center"/>
      <protection locked="0"/>
    </xf>
    <xf numFmtId="164" fontId="9" fillId="5" borderId="30" xfId="0" applyNumberFormat="1" applyFont="1" applyFill="1" applyBorder="1" applyAlignment="1" applyProtection="1">
      <alignment horizontal="right" vertical="center"/>
      <protection locked="0"/>
    </xf>
    <xf numFmtId="164" fontId="9" fillId="5" borderId="31" xfId="0" applyNumberFormat="1" applyFont="1" applyFill="1" applyBorder="1" applyAlignment="1" applyProtection="1">
      <alignment horizontal="right" vertical="center"/>
      <protection locked="0"/>
    </xf>
    <xf numFmtId="164" fontId="9" fillId="5" borderId="32" xfId="0" applyNumberFormat="1" applyFont="1" applyFill="1" applyBorder="1" applyAlignment="1" applyProtection="1">
      <alignment horizontal="right" vertical="center"/>
      <protection locked="0"/>
    </xf>
    <xf numFmtId="164" fontId="9" fillId="5" borderId="33" xfId="0" applyNumberFormat="1" applyFont="1" applyFill="1" applyBorder="1" applyAlignment="1" applyProtection="1">
      <alignment horizontal="right" vertical="center"/>
      <protection locked="0"/>
    </xf>
    <xf numFmtId="164" fontId="9" fillId="5" borderId="34" xfId="0" applyNumberFormat="1" applyFont="1" applyFill="1" applyBorder="1" applyAlignment="1" applyProtection="1">
      <alignment horizontal="right" vertical="center"/>
      <protection locked="0"/>
    </xf>
    <xf numFmtId="164" fontId="9" fillId="5" borderId="35" xfId="0" applyNumberFormat="1" applyFont="1" applyFill="1" applyBorder="1" applyAlignment="1" applyProtection="1">
      <alignment horizontal="right" vertical="center"/>
      <protection locked="0"/>
    </xf>
    <xf numFmtId="164" fontId="9" fillId="5" borderId="36" xfId="0" applyNumberFormat="1" applyFont="1" applyFill="1" applyBorder="1" applyAlignment="1" applyProtection="1">
      <alignment horizontal="right" vertical="center"/>
      <protection locked="0"/>
    </xf>
    <xf numFmtId="164" fontId="9" fillId="5" borderId="37" xfId="0" applyNumberFormat="1" applyFont="1" applyFill="1" applyBorder="1" applyAlignment="1" applyProtection="1">
      <alignment horizontal="right" vertical="center"/>
      <protection locked="0"/>
    </xf>
    <xf numFmtId="164" fontId="9" fillId="5" borderId="38" xfId="0" applyNumberFormat="1" applyFont="1" applyFill="1" applyBorder="1" applyAlignment="1" applyProtection="1">
      <alignment horizontal="right" vertical="center"/>
      <protection locked="0"/>
    </xf>
    <xf numFmtId="164" fontId="9" fillId="5" borderId="14" xfId="0" applyNumberFormat="1" applyFont="1" applyFill="1" applyBorder="1" applyAlignment="1" applyProtection="1">
      <alignment horizontal="right" vertical="center"/>
      <protection locked="0"/>
    </xf>
    <xf numFmtId="164" fontId="9" fillId="5" borderId="39" xfId="0" applyNumberFormat="1" applyFont="1" applyFill="1" applyBorder="1" applyAlignment="1" applyProtection="1">
      <alignment horizontal="right" vertical="center"/>
      <protection locked="0"/>
    </xf>
    <xf numFmtId="164" fontId="9" fillId="5" borderId="40" xfId="0" applyNumberFormat="1" applyFont="1" applyFill="1" applyBorder="1" applyAlignment="1" applyProtection="1">
      <alignment horizontal="right" vertical="center"/>
      <protection locked="0"/>
    </xf>
    <xf numFmtId="164" fontId="3" fillId="5" borderId="4" xfId="0" applyNumberFormat="1" applyFont="1" applyFill="1" applyBorder="1" applyAlignment="1" applyProtection="1">
      <alignment horizontal="right" vertical="center"/>
      <protection locked="0"/>
    </xf>
    <xf numFmtId="164" fontId="3" fillId="4" borderId="1" xfId="0" applyNumberFormat="1" applyFont="1" applyFill="1" applyBorder="1" applyAlignment="1" applyProtection="1">
      <alignment horizontal="right" vertical="center"/>
    </xf>
    <xf numFmtId="164" fontId="3" fillId="4" borderId="2" xfId="0" applyNumberFormat="1" applyFont="1" applyFill="1" applyBorder="1" applyAlignment="1" applyProtection="1">
      <alignment horizontal="right" vertical="center"/>
    </xf>
    <xf numFmtId="164" fontId="3" fillId="4" borderId="3" xfId="0" applyNumberFormat="1" applyFont="1" applyFill="1" applyBorder="1" applyAlignment="1" applyProtection="1">
      <alignment horizontal="right" vertical="center"/>
    </xf>
    <xf numFmtId="164" fontId="3" fillId="4" borderId="2" xfId="0" applyNumberFormat="1" applyFont="1" applyFill="1" applyBorder="1" applyAlignment="1">
      <alignment horizontal="right" vertical="center"/>
    </xf>
    <xf numFmtId="0" fontId="23" fillId="0" borderId="0" xfId="2" applyAlignment="1">
      <alignment horizontal="left"/>
    </xf>
    <xf numFmtId="0" fontId="11" fillId="0" borderId="0" xfId="0" applyFont="1" applyAlignment="1"/>
    <xf numFmtId="0" fontId="0" fillId="0" borderId="0" xfId="0" applyAlignment="1">
      <alignment horizontal="left"/>
    </xf>
    <xf numFmtId="0" fontId="0" fillId="0" borderId="0" xfId="0" applyAlignment="1">
      <alignment horizontal="right"/>
    </xf>
    <xf numFmtId="0" fontId="12" fillId="0" borderId="0" xfId="0" applyFont="1" applyAlignment="1">
      <alignment horizontal="left"/>
    </xf>
    <xf numFmtId="0" fontId="11" fillId="0" borderId="0" xfId="0" applyFont="1" applyAlignment="1">
      <alignment horizontal="left" vertical="top" wrapText="1"/>
    </xf>
    <xf numFmtId="0" fontId="11" fillId="0" borderId="0" xfId="0" applyFont="1" applyAlignment="1">
      <alignment horizontal="right"/>
    </xf>
    <xf numFmtId="164" fontId="9" fillId="4" borderId="41" xfId="0" applyNumberFormat="1" applyFont="1" applyFill="1" applyBorder="1" applyAlignment="1" applyProtection="1">
      <alignment horizontal="right" vertical="center"/>
    </xf>
    <xf numFmtId="164" fontId="9" fillId="4" borderId="13" xfId="0" applyNumberFormat="1" applyFont="1" applyFill="1" applyBorder="1" applyAlignment="1" applyProtection="1">
      <alignment horizontal="right" vertical="center"/>
    </xf>
    <xf numFmtId="164" fontId="9" fillId="4" borderId="42" xfId="0" applyNumberFormat="1" applyFont="1" applyFill="1" applyBorder="1" applyAlignment="1" applyProtection="1">
      <alignment horizontal="right" vertical="center"/>
    </xf>
    <xf numFmtId="164" fontId="9" fillId="4" borderId="43" xfId="0" applyNumberFormat="1" applyFont="1" applyFill="1" applyBorder="1" applyAlignment="1" applyProtection="1">
      <alignment horizontal="right" vertical="center"/>
    </xf>
    <xf numFmtId="164" fontId="9" fillId="4" borderId="44" xfId="0" applyNumberFormat="1" applyFont="1" applyFill="1" applyBorder="1" applyAlignment="1" applyProtection="1">
      <alignment horizontal="right" vertical="center"/>
    </xf>
    <xf numFmtId="164" fontId="9" fillId="4" borderId="5" xfId="0" applyNumberFormat="1" applyFont="1" applyFill="1" applyBorder="1" applyAlignment="1" applyProtection="1">
      <alignment horizontal="right" vertical="center"/>
    </xf>
    <xf numFmtId="0" fontId="9" fillId="0" borderId="42" xfId="0" applyFont="1" applyBorder="1" applyAlignment="1" applyProtection="1">
      <alignment horizontal="center" vertical="center"/>
    </xf>
    <xf numFmtId="164" fontId="9" fillId="5" borderId="45" xfId="0" applyNumberFormat="1" applyFont="1" applyFill="1" applyBorder="1" applyAlignment="1" applyProtection="1">
      <alignment horizontal="right" vertical="center"/>
      <protection locked="0"/>
    </xf>
    <xf numFmtId="164" fontId="9" fillId="5" borderId="46" xfId="0" applyNumberFormat="1" applyFont="1" applyFill="1" applyBorder="1" applyAlignment="1" applyProtection="1">
      <alignment horizontal="right" vertical="center"/>
      <protection locked="0"/>
    </xf>
    <xf numFmtId="164" fontId="9" fillId="5" borderId="47" xfId="0" applyNumberFormat="1" applyFont="1" applyFill="1" applyBorder="1" applyAlignment="1" applyProtection="1">
      <alignment horizontal="right" vertical="center"/>
      <protection locked="0"/>
    </xf>
    <xf numFmtId="164" fontId="9" fillId="5" borderId="48" xfId="0" applyNumberFormat="1" applyFont="1" applyFill="1" applyBorder="1" applyAlignment="1" applyProtection="1">
      <alignment horizontal="right" vertical="center"/>
      <protection locked="0"/>
    </xf>
    <xf numFmtId="164" fontId="9" fillId="5" borderId="49" xfId="0" applyNumberFormat="1" applyFont="1" applyFill="1" applyBorder="1" applyAlignment="1" applyProtection="1">
      <alignment horizontal="right" vertical="center"/>
      <protection locked="0"/>
    </xf>
    <xf numFmtId="164" fontId="9" fillId="5" borderId="50" xfId="0" applyNumberFormat="1" applyFont="1" applyFill="1" applyBorder="1" applyAlignment="1" applyProtection="1">
      <alignment horizontal="right" vertical="center"/>
      <protection locked="0"/>
    </xf>
    <xf numFmtId="164" fontId="9" fillId="5" borderId="51" xfId="0" applyNumberFormat="1" applyFont="1" applyFill="1" applyBorder="1" applyAlignment="1" applyProtection="1">
      <alignment horizontal="right" vertical="center"/>
      <protection locked="0"/>
    </xf>
    <xf numFmtId="164" fontId="9" fillId="5" borderId="52" xfId="0" applyNumberFormat="1" applyFont="1" applyFill="1" applyBorder="1" applyAlignment="1" applyProtection="1">
      <alignment horizontal="right" vertical="center"/>
      <protection locked="0"/>
    </xf>
    <xf numFmtId="164" fontId="9" fillId="5" borderId="43" xfId="0" applyNumberFormat="1" applyFont="1" applyFill="1" applyBorder="1" applyAlignment="1" applyProtection="1">
      <alignment horizontal="right" vertical="center"/>
      <protection locked="0"/>
    </xf>
    <xf numFmtId="0" fontId="9" fillId="0" borderId="53" xfId="0" applyFont="1" applyBorder="1" applyAlignment="1" applyProtection="1">
      <alignment horizontal="center" vertical="center"/>
    </xf>
    <xf numFmtId="164" fontId="3" fillId="4" borderId="41" xfId="0" applyNumberFormat="1" applyFont="1" applyFill="1" applyBorder="1" applyAlignment="1" applyProtection="1">
      <alignment horizontal="right" vertical="center"/>
    </xf>
    <xf numFmtId="164" fontId="3" fillId="4" borderId="42" xfId="0" applyNumberFormat="1" applyFont="1" applyFill="1" applyBorder="1" applyAlignment="1" applyProtection="1">
      <alignment horizontal="right" vertical="center"/>
    </xf>
    <xf numFmtId="164" fontId="3" fillId="4" borderId="43" xfId="0" applyNumberFormat="1" applyFont="1" applyFill="1" applyBorder="1" applyAlignment="1" applyProtection="1">
      <alignment horizontal="right" vertical="center"/>
    </xf>
    <xf numFmtId="164" fontId="3" fillId="4" borderId="44" xfId="0" applyNumberFormat="1" applyFont="1" applyFill="1" applyBorder="1" applyAlignment="1" applyProtection="1">
      <alignment horizontal="right" vertical="center"/>
    </xf>
    <xf numFmtId="164" fontId="3" fillId="5" borderId="52" xfId="0" applyNumberFormat="1" applyFont="1" applyFill="1" applyBorder="1" applyAlignment="1" applyProtection="1">
      <alignment horizontal="right" vertical="center"/>
      <protection locked="0"/>
    </xf>
    <xf numFmtId="164" fontId="3" fillId="5" borderId="5" xfId="0" applyNumberFormat="1" applyFont="1" applyFill="1" applyBorder="1" applyAlignment="1" applyProtection="1">
      <alignment horizontal="right" vertical="center"/>
      <protection locked="0"/>
    </xf>
    <xf numFmtId="164" fontId="3" fillId="4" borderId="5" xfId="0" applyNumberFormat="1" applyFont="1" applyFill="1" applyBorder="1" applyAlignment="1" applyProtection="1">
      <alignment horizontal="right" vertical="center"/>
    </xf>
    <xf numFmtId="164" fontId="3" fillId="5" borderId="43" xfId="0" applyNumberFormat="1" applyFont="1" applyFill="1" applyBorder="1" applyAlignment="1" applyProtection="1">
      <alignment horizontal="right" vertical="center"/>
      <protection locked="0"/>
    </xf>
    <xf numFmtId="164" fontId="3" fillId="6" borderId="52" xfId="0" applyNumberFormat="1" applyFont="1" applyFill="1" applyBorder="1" applyAlignment="1" applyProtection="1">
      <alignment horizontal="right" vertical="center"/>
      <protection locked="0"/>
    </xf>
    <xf numFmtId="164" fontId="3" fillId="6" borderId="5" xfId="0" applyNumberFormat="1" applyFont="1" applyFill="1" applyBorder="1" applyAlignment="1" applyProtection="1">
      <alignment horizontal="right" vertical="center"/>
      <protection locked="0"/>
    </xf>
    <xf numFmtId="164" fontId="3" fillId="6" borderId="43" xfId="0" applyNumberFormat="1" applyFont="1" applyFill="1" applyBorder="1" applyAlignment="1" applyProtection="1">
      <alignment horizontal="right" vertical="center"/>
      <protection locked="0"/>
    </xf>
    <xf numFmtId="164" fontId="3" fillId="5" borderId="2" xfId="0" applyNumberFormat="1" applyFont="1" applyFill="1" applyBorder="1" applyAlignment="1" applyProtection="1">
      <alignment horizontal="right" vertical="center"/>
      <protection locked="0"/>
    </xf>
    <xf numFmtId="164" fontId="3" fillId="4" borderId="4" xfId="0" applyNumberFormat="1" applyFont="1" applyFill="1" applyBorder="1" applyAlignment="1" applyProtection="1">
      <alignment horizontal="right" vertical="center"/>
    </xf>
    <xf numFmtId="164" fontId="3" fillId="5" borderId="54" xfId="0" applyNumberFormat="1" applyFont="1" applyFill="1" applyBorder="1" applyAlignment="1" applyProtection="1">
      <alignment horizontal="right" vertical="center"/>
      <protection locked="0"/>
    </xf>
    <xf numFmtId="164" fontId="3" fillId="4" borderId="54" xfId="0" applyNumberFormat="1" applyFont="1" applyFill="1" applyBorder="1" applyAlignment="1" applyProtection="1">
      <alignment horizontal="right" vertical="center"/>
    </xf>
    <xf numFmtId="164" fontId="3" fillId="4" borderId="3" xfId="0" applyNumberFormat="1" applyFont="1" applyFill="1" applyBorder="1" applyAlignment="1">
      <alignment horizontal="right" vertical="center"/>
    </xf>
    <xf numFmtId="0" fontId="23" fillId="0" borderId="0" xfId="2" applyFill="1" applyAlignment="1">
      <alignment horizontal="left"/>
    </xf>
    <xf numFmtId="0" fontId="11" fillId="0" borderId="0" xfId="0" applyFont="1" applyAlignment="1">
      <alignment horizontal="left"/>
    </xf>
    <xf numFmtId="0" fontId="11" fillId="0" borderId="0" xfId="0" applyFont="1" applyAlignment="1">
      <alignment horizontal="left" vertical="top" wrapText="1"/>
    </xf>
    <xf numFmtId="0" fontId="11" fillId="0" borderId="0" xfId="0" applyFont="1" applyAlignment="1">
      <alignment horizontal="left" wrapText="1"/>
    </xf>
    <xf numFmtId="0" fontId="12" fillId="0" borderId="0" xfId="0" applyFont="1" applyAlignment="1">
      <alignment horizontal="left"/>
    </xf>
    <xf numFmtId="0" fontId="21" fillId="7" borderId="0" xfId="0" applyFont="1" applyFill="1" applyAlignment="1">
      <alignment horizontal="left"/>
    </xf>
    <xf numFmtId="0" fontId="0" fillId="0" borderId="0" xfId="0" applyAlignment="1">
      <alignment horizontal="left"/>
    </xf>
    <xf numFmtId="0" fontId="27" fillId="0" borderId="0" xfId="0" applyFont="1" applyAlignment="1">
      <alignment horizontal="left" vertical="top" wrapText="1"/>
    </xf>
    <xf numFmtId="0" fontId="12" fillId="0" borderId="0" xfId="0" applyFont="1" applyAlignment="1">
      <alignment horizontal="left" wrapText="1"/>
    </xf>
    <xf numFmtId="0" fontId="25" fillId="0" borderId="0" xfId="0" applyFont="1" applyAlignment="1">
      <alignment horizontal="left"/>
    </xf>
    <xf numFmtId="0" fontId="26" fillId="0" borderId="0" xfId="0" applyFont="1" applyAlignment="1">
      <alignment horizontal="left" wrapText="1"/>
    </xf>
    <xf numFmtId="0" fontId="13" fillId="0" borderId="0" xfId="0" applyFont="1" applyAlignment="1">
      <alignment horizontal="left" wrapText="1"/>
    </xf>
    <xf numFmtId="0" fontId="21" fillId="8" borderId="0" xfId="0" applyFont="1" applyFill="1" applyAlignment="1">
      <alignment horizontal="left"/>
    </xf>
    <xf numFmtId="0" fontId="12" fillId="9" borderId="0" xfId="0" applyFont="1" applyFill="1" applyAlignment="1">
      <alignment horizontal="left" wrapText="1"/>
    </xf>
    <xf numFmtId="0" fontId="23" fillId="0" borderId="0" xfId="2" applyFill="1" applyAlignment="1">
      <alignment horizontal="left"/>
    </xf>
    <xf numFmtId="0" fontId="0" fillId="0" borderId="0" xfId="0" applyAlignment="1">
      <alignment horizontal="left" vertical="top" wrapText="1"/>
    </xf>
    <xf numFmtId="0" fontId="25" fillId="0" borderId="0" xfId="0" applyFont="1" applyAlignment="1">
      <alignment horizontal="left" wrapText="1"/>
    </xf>
    <xf numFmtId="0" fontId="12" fillId="9" borderId="0" xfId="0" applyFont="1" applyFill="1" applyAlignment="1">
      <alignment horizontal="left"/>
    </xf>
    <xf numFmtId="0" fontId="10" fillId="0" borderId="0" xfId="0" applyFont="1" applyAlignment="1">
      <alignment horizontal="center"/>
    </xf>
    <xf numFmtId="0" fontId="12" fillId="0" borderId="0" xfId="0" applyFont="1" applyAlignment="1">
      <alignment horizontal="center"/>
    </xf>
    <xf numFmtId="0" fontId="0" fillId="0" borderId="0" xfId="0" applyAlignment="1">
      <alignment horizontal="left" wrapText="1"/>
    </xf>
    <xf numFmtId="0" fontId="24" fillId="0" borderId="0" xfId="0" applyFont="1" applyAlignment="1">
      <alignment horizontal="left" wrapText="1"/>
    </xf>
    <xf numFmtId="0" fontId="28" fillId="10" borderId="0" xfId="0" applyFont="1" applyFill="1" applyAlignment="1">
      <alignment horizontal="center"/>
    </xf>
    <xf numFmtId="0" fontId="21" fillId="0" borderId="0" xfId="0" applyFont="1" applyAlignment="1">
      <alignment horizontal="center"/>
    </xf>
    <xf numFmtId="0" fontId="9" fillId="0" borderId="61" xfId="0" applyFont="1" applyBorder="1" applyAlignment="1" applyProtection="1">
      <alignment horizontal="center" vertical="center" wrapText="1"/>
    </xf>
    <xf numFmtId="0" fontId="9" fillId="0" borderId="62" xfId="0" applyFont="1" applyBorder="1" applyAlignment="1" applyProtection="1">
      <alignment horizontal="center" vertical="center" wrapText="1"/>
    </xf>
    <xf numFmtId="0" fontId="9" fillId="0" borderId="76" xfId="0" applyFont="1" applyBorder="1" applyAlignment="1" applyProtection="1">
      <alignment horizontal="center" vertical="center" wrapText="1"/>
    </xf>
    <xf numFmtId="0" fontId="9" fillId="0" borderId="77" xfId="0" applyFont="1" applyBorder="1" applyAlignment="1" applyProtection="1">
      <alignment horizontal="center" vertical="center" wrapText="1"/>
    </xf>
    <xf numFmtId="0" fontId="9" fillId="0" borderId="78" xfId="0" applyFont="1" applyBorder="1" applyAlignment="1" applyProtection="1">
      <alignment horizontal="center" vertical="center" wrapText="1"/>
    </xf>
    <xf numFmtId="0" fontId="9" fillId="0" borderId="79" xfId="0" applyFont="1" applyBorder="1" applyAlignment="1" applyProtection="1">
      <alignment horizontal="center" vertical="center" wrapText="1"/>
    </xf>
    <xf numFmtId="0" fontId="9" fillId="3" borderId="80" xfId="0" applyFont="1" applyFill="1" applyBorder="1" applyAlignment="1" applyProtection="1">
      <alignment horizontal="center" vertical="center" wrapText="1"/>
    </xf>
    <xf numFmtId="0" fontId="11" fillId="0" borderId="81"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60" xfId="0" applyFont="1" applyBorder="1" applyAlignment="1" applyProtection="1">
      <alignment horizontal="center" vertical="center" wrapText="1"/>
    </xf>
    <xf numFmtId="0" fontId="11" fillId="0" borderId="5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9" fillId="0" borderId="63" xfId="0" applyFont="1" applyBorder="1" applyAlignment="1" applyProtection="1">
      <alignment horizontal="center" vertical="center" wrapText="1"/>
    </xf>
    <xf numFmtId="0" fontId="11" fillId="0" borderId="64" xfId="0" applyFont="1" applyBorder="1" applyAlignment="1" applyProtection="1">
      <alignment horizontal="center" vertical="center" wrapText="1"/>
    </xf>
    <xf numFmtId="0" fontId="11" fillId="0" borderId="65" xfId="0" applyFont="1" applyBorder="1" applyAlignment="1" applyProtection="1">
      <alignment horizontal="center" vertical="center" wrapText="1"/>
    </xf>
    <xf numFmtId="0" fontId="9" fillId="3" borderId="66" xfId="0" applyFont="1" applyFill="1" applyBorder="1" applyAlignment="1" applyProtection="1">
      <alignment horizontal="center" vertical="center" wrapText="1"/>
    </xf>
    <xf numFmtId="0" fontId="11" fillId="0" borderId="67" xfId="0" applyFont="1" applyBorder="1" applyAlignment="1" applyProtection="1">
      <alignment horizontal="center" vertical="center" wrapText="1"/>
    </xf>
    <xf numFmtId="0" fontId="11" fillId="0" borderId="68" xfId="0" applyFont="1" applyBorder="1" applyAlignment="1" applyProtection="1">
      <alignment horizontal="center" vertical="center" wrapText="1"/>
    </xf>
    <xf numFmtId="0" fontId="9" fillId="3" borderId="83" xfId="0" applyFont="1" applyFill="1" applyBorder="1" applyAlignment="1" applyProtection="1">
      <alignment horizontal="center" vertical="center" wrapText="1"/>
    </xf>
    <xf numFmtId="0" fontId="11" fillId="0" borderId="84" xfId="0" applyFont="1" applyBorder="1" applyAlignment="1" applyProtection="1">
      <alignment horizontal="center" vertical="center" wrapText="1"/>
    </xf>
    <xf numFmtId="0" fontId="9" fillId="0" borderId="55" xfId="0" applyFont="1" applyBorder="1" applyAlignment="1" applyProtection="1">
      <alignment horizontal="left"/>
    </xf>
    <xf numFmtId="0" fontId="9" fillId="0" borderId="56" xfId="0" applyFont="1" applyBorder="1" applyAlignment="1" applyProtection="1">
      <alignment horizontal="left"/>
    </xf>
    <xf numFmtId="0" fontId="9" fillId="11" borderId="8" xfId="0" applyFont="1" applyFill="1" applyBorder="1" applyAlignment="1" applyProtection="1">
      <alignment horizontal="center" vertical="center" wrapText="1"/>
      <protection locked="0"/>
    </xf>
    <xf numFmtId="0" fontId="9" fillId="11" borderId="0" xfId="0" applyFont="1" applyFill="1" applyBorder="1" applyAlignment="1" applyProtection="1">
      <alignment horizontal="center" vertical="center" wrapText="1"/>
      <protection locked="0"/>
    </xf>
    <xf numFmtId="0" fontId="9" fillId="11" borderId="59" xfId="0" applyFont="1" applyFill="1" applyBorder="1" applyAlignment="1" applyProtection="1">
      <alignment horizontal="center" vertical="center" wrapText="1"/>
      <protection locked="0"/>
    </xf>
    <xf numFmtId="0" fontId="9" fillId="11" borderId="60" xfId="0" applyFont="1" applyFill="1" applyBorder="1" applyAlignment="1" applyProtection="1">
      <alignment horizontal="center" vertical="center" wrapText="1"/>
      <protection locked="0"/>
    </xf>
    <xf numFmtId="0" fontId="9" fillId="11" borderId="58" xfId="0" applyFont="1" applyFill="1" applyBorder="1" applyAlignment="1" applyProtection="1">
      <alignment horizontal="center" vertical="center" wrapText="1"/>
      <protection locked="0"/>
    </xf>
    <xf numFmtId="0" fontId="9" fillId="11" borderId="38" xfId="0" applyFont="1" applyFill="1" applyBorder="1" applyAlignment="1" applyProtection="1">
      <alignment horizontal="center" vertical="center" wrapText="1"/>
      <protection locked="0"/>
    </xf>
    <xf numFmtId="0" fontId="15" fillId="0" borderId="57"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11" fillId="0" borderId="59" xfId="0" applyFont="1" applyFill="1" applyBorder="1" applyAlignment="1" applyProtection="1">
      <alignment horizontal="center" vertical="center" wrapText="1"/>
    </xf>
    <xf numFmtId="0" fontId="11" fillId="0" borderId="57"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58" xfId="0" applyFont="1" applyFill="1" applyBorder="1" applyAlignment="1" applyProtection="1">
      <alignment horizontal="center" vertical="center" wrapText="1"/>
    </xf>
    <xf numFmtId="0" fontId="11" fillId="0" borderId="38" xfId="0" applyFont="1" applyFill="1" applyBorder="1" applyAlignment="1" applyProtection="1">
      <alignment horizontal="center" vertical="center" wrapText="1"/>
    </xf>
    <xf numFmtId="0" fontId="9" fillId="11" borderId="57" xfId="0" applyFont="1" applyFill="1" applyBorder="1" applyAlignment="1" applyProtection="1">
      <alignment horizontal="left" vertical="center" wrapText="1"/>
      <protection locked="0"/>
    </xf>
    <xf numFmtId="0" fontId="11" fillId="11" borderId="0" xfId="0" applyFont="1" applyFill="1" applyAlignment="1" applyProtection="1">
      <alignment vertical="center" wrapText="1"/>
      <protection locked="0"/>
    </xf>
    <xf numFmtId="0" fontId="11" fillId="11" borderId="69" xfId="0" applyFont="1" applyFill="1" applyBorder="1" applyAlignment="1" applyProtection="1">
      <alignment vertical="center" wrapText="1"/>
      <protection locked="0"/>
    </xf>
    <xf numFmtId="0" fontId="11" fillId="11" borderId="57" xfId="0" applyFont="1" applyFill="1" applyBorder="1" applyAlignment="1" applyProtection="1">
      <alignment vertical="center" wrapText="1"/>
      <protection locked="0"/>
    </xf>
    <xf numFmtId="0" fontId="11" fillId="11" borderId="7" xfId="0" applyFont="1" applyFill="1" applyBorder="1" applyAlignment="1" applyProtection="1">
      <alignment vertical="center" wrapText="1"/>
      <protection locked="0"/>
    </xf>
    <xf numFmtId="0" fontId="11" fillId="11" borderId="58" xfId="0" applyFont="1" applyFill="1" applyBorder="1" applyAlignment="1" applyProtection="1">
      <alignment vertical="center" wrapText="1"/>
      <protection locked="0"/>
    </xf>
    <xf numFmtId="0" fontId="11" fillId="11" borderId="12" xfId="0" applyFont="1" applyFill="1" applyBorder="1" applyAlignment="1" applyProtection="1">
      <alignment vertical="center" wrapText="1"/>
      <protection locked="0"/>
    </xf>
    <xf numFmtId="0" fontId="16" fillId="0" borderId="70" xfId="0" applyFont="1" applyBorder="1" applyAlignment="1" applyProtection="1">
      <alignment horizontal="center" vertical="center" wrapText="1"/>
    </xf>
    <xf numFmtId="0" fontId="11" fillId="0" borderId="71" xfId="0" applyFont="1" applyBorder="1" applyAlignment="1" applyProtection="1">
      <alignment horizontal="center" vertical="center" wrapText="1"/>
    </xf>
    <xf numFmtId="0" fontId="11" fillId="0" borderId="72" xfId="0" applyFont="1" applyBorder="1" applyAlignment="1" applyProtection="1">
      <alignment horizontal="center" vertical="center" wrapText="1"/>
    </xf>
    <xf numFmtId="0" fontId="15" fillId="11" borderId="57" xfId="0" applyFont="1" applyFill="1" applyBorder="1" applyAlignment="1" applyProtection="1">
      <alignment horizontal="center" vertical="center"/>
      <protection locked="0"/>
    </xf>
    <xf numFmtId="0" fontId="15" fillId="11" borderId="0" xfId="0" applyFont="1" applyFill="1" applyBorder="1" applyAlignment="1" applyProtection="1">
      <alignment horizontal="center" vertical="center"/>
      <protection locked="0"/>
    </xf>
    <xf numFmtId="0" fontId="15" fillId="11" borderId="7" xfId="0" applyFont="1" applyFill="1" applyBorder="1" applyAlignment="1" applyProtection="1">
      <alignment horizontal="center" vertical="center"/>
      <protection locked="0"/>
    </xf>
    <xf numFmtId="0" fontId="15" fillId="11" borderId="58" xfId="0" applyFont="1" applyFill="1" applyBorder="1" applyAlignment="1" applyProtection="1">
      <alignment horizontal="center" vertical="center"/>
      <protection locked="0"/>
    </xf>
    <xf numFmtId="166" fontId="9" fillId="11" borderId="8" xfId="0" applyNumberFormat="1" applyFont="1" applyFill="1" applyBorder="1" applyAlignment="1" applyProtection="1">
      <alignment horizontal="center" vertical="center" wrapText="1"/>
      <protection locked="0"/>
    </xf>
    <xf numFmtId="166" fontId="11" fillId="11" borderId="0" xfId="0" applyNumberFormat="1" applyFont="1" applyFill="1" applyBorder="1" applyAlignment="1" applyProtection="1">
      <alignment horizontal="center" vertical="center" wrapText="1"/>
      <protection locked="0"/>
    </xf>
    <xf numFmtId="166" fontId="11" fillId="11" borderId="59" xfId="0" applyNumberFormat="1" applyFont="1" applyFill="1" applyBorder="1" applyAlignment="1" applyProtection="1">
      <alignment horizontal="center" vertical="center" wrapText="1"/>
      <protection locked="0"/>
    </xf>
    <xf numFmtId="166" fontId="11" fillId="11" borderId="8" xfId="0" applyNumberFormat="1" applyFont="1" applyFill="1" applyBorder="1" applyAlignment="1" applyProtection="1">
      <alignment horizontal="center" vertical="center" wrapText="1"/>
      <protection locked="0"/>
    </xf>
    <xf numFmtId="166" fontId="11" fillId="11" borderId="60" xfId="0" applyNumberFormat="1" applyFont="1" applyFill="1" applyBorder="1" applyAlignment="1" applyProtection="1">
      <alignment horizontal="center" vertical="center" wrapText="1"/>
      <protection locked="0"/>
    </xf>
    <xf numFmtId="166" fontId="11" fillId="11" borderId="58" xfId="0" applyNumberFormat="1" applyFont="1" applyFill="1" applyBorder="1" applyAlignment="1" applyProtection="1">
      <alignment horizontal="center" vertical="center" wrapText="1"/>
      <protection locked="0"/>
    </xf>
    <xf numFmtId="166" fontId="11" fillId="11" borderId="38" xfId="0" applyNumberFormat="1" applyFont="1" applyFill="1" applyBorder="1" applyAlignment="1" applyProtection="1">
      <alignment horizontal="center" vertical="center" wrapText="1"/>
      <protection locked="0"/>
    </xf>
    <xf numFmtId="0" fontId="9" fillId="0" borderId="6" xfId="0" applyFont="1" applyBorder="1" applyAlignment="1" applyProtection="1">
      <alignment horizontal="left" vertical="top" wrapText="1"/>
    </xf>
    <xf numFmtId="0" fontId="9" fillId="0" borderId="82" xfId="0" applyFont="1" applyBorder="1" applyAlignment="1" applyProtection="1">
      <alignment horizontal="left" vertical="top" wrapText="1"/>
    </xf>
    <xf numFmtId="0" fontId="9" fillId="0" borderId="81" xfId="0" applyFont="1" applyBorder="1" applyAlignment="1" applyProtection="1">
      <alignment horizontal="left" vertical="top" wrapText="1"/>
    </xf>
    <xf numFmtId="0" fontId="9" fillId="0" borderId="11" xfId="0" applyFont="1" applyBorder="1" applyAlignment="1" applyProtection="1">
      <alignment horizontal="left" vertical="top" wrapText="1"/>
    </xf>
    <xf numFmtId="0" fontId="9" fillId="0" borderId="8" xfId="0" applyFont="1" applyBorder="1" applyAlignment="1" applyProtection="1">
      <alignment horizontal="left" vertical="top"/>
    </xf>
    <xf numFmtId="0" fontId="9" fillId="0" borderId="0" xfId="0" applyFont="1" applyBorder="1" applyAlignment="1" applyProtection="1">
      <alignment horizontal="left" vertical="top"/>
    </xf>
    <xf numFmtId="0" fontId="9" fillId="0" borderId="59" xfId="0" applyFont="1" applyBorder="1" applyAlignment="1" applyProtection="1">
      <alignment horizontal="left" vertical="top"/>
    </xf>
    <xf numFmtId="14" fontId="11" fillId="0" borderId="57" xfId="0" applyNumberFormat="1" applyFont="1" applyBorder="1" applyAlignment="1" applyProtection="1">
      <alignment horizontal="left" wrapText="1"/>
    </xf>
    <xf numFmtId="0" fontId="11" fillId="0" borderId="59" xfId="0" applyFont="1" applyBorder="1" applyAlignment="1" applyProtection="1">
      <alignment horizontal="left" wrapText="1"/>
    </xf>
    <xf numFmtId="0" fontId="11" fillId="0" borderId="57" xfId="0" applyFont="1" applyBorder="1" applyAlignment="1" applyProtection="1">
      <alignment horizontal="left" wrapText="1"/>
    </xf>
    <xf numFmtId="0" fontId="11" fillId="0" borderId="89" xfId="0" applyFont="1" applyBorder="1" applyAlignment="1" applyProtection="1">
      <alignment horizontal="left" wrapText="1"/>
    </xf>
    <xf numFmtId="0" fontId="11" fillId="0" borderId="90" xfId="0" applyFont="1" applyBorder="1" applyAlignment="1" applyProtection="1">
      <alignment horizontal="left" wrapText="1"/>
    </xf>
    <xf numFmtId="0" fontId="11" fillId="0" borderId="0" xfId="0" applyFont="1" applyBorder="1" applyAlignment="1" applyProtection="1">
      <alignment horizontal="left" wrapText="1"/>
    </xf>
    <xf numFmtId="0" fontId="11" fillId="0" borderId="71" xfId="0" applyFont="1" applyBorder="1" applyAlignment="1" applyProtection="1">
      <alignment horizontal="left" wrapText="1"/>
    </xf>
    <xf numFmtId="14" fontId="11" fillId="0" borderId="69" xfId="0" applyNumberFormat="1" applyFont="1" applyBorder="1" applyAlignment="1" applyProtection="1">
      <alignment horizontal="left" wrapText="1"/>
    </xf>
    <xf numFmtId="14" fontId="11" fillId="0" borderId="89" xfId="0" applyNumberFormat="1" applyFont="1" applyBorder="1" applyAlignment="1" applyProtection="1">
      <alignment horizontal="left" wrapText="1"/>
    </xf>
    <xf numFmtId="14" fontId="11" fillId="0" borderId="72" xfId="0" applyNumberFormat="1" applyFont="1" applyBorder="1" applyAlignment="1" applyProtection="1">
      <alignment horizontal="left" wrapText="1"/>
    </xf>
    <xf numFmtId="0" fontId="11" fillId="0" borderId="8" xfId="0" applyFont="1" applyBorder="1" applyAlignment="1" applyProtection="1">
      <alignment horizontal="left"/>
    </xf>
    <xf numFmtId="0" fontId="11" fillId="0" borderId="0" xfId="0" applyFont="1" applyBorder="1" applyAlignment="1" applyProtection="1">
      <alignment horizontal="left"/>
    </xf>
    <xf numFmtId="0" fontId="11" fillId="0" borderId="59" xfId="0" applyFont="1" applyBorder="1" applyAlignment="1" applyProtection="1">
      <alignment horizontal="left"/>
    </xf>
    <xf numFmtId="0" fontId="11" fillId="0" borderId="70" xfId="0" applyFont="1" applyBorder="1" applyAlignment="1" applyProtection="1">
      <alignment horizontal="left"/>
    </xf>
    <xf numFmtId="0" fontId="11" fillId="0" borderId="71" xfId="0" applyFont="1" applyBorder="1" applyAlignment="1" applyProtection="1">
      <alignment horizontal="left"/>
    </xf>
    <xf numFmtId="0" fontId="11" fillId="0" borderId="90" xfId="0" applyFont="1" applyBorder="1" applyAlignment="1" applyProtection="1">
      <alignment horizontal="left"/>
    </xf>
    <xf numFmtId="0" fontId="9" fillId="0" borderId="80" xfId="0" applyFont="1" applyBorder="1" applyAlignment="1" applyProtection="1">
      <alignment horizontal="left" vertical="center"/>
    </xf>
    <xf numFmtId="0" fontId="11" fillId="0" borderId="81" xfId="0" applyFont="1" applyBorder="1" applyProtection="1"/>
    <xf numFmtId="0" fontId="11" fillId="0" borderId="82" xfId="0" applyFont="1" applyBorder="1" applyProtection="1"/>
    <xf numFmtId="164" fontId="9" fillId="0" borderId="61" xfId="0" applyNumberFormat="1" applyFont="1" applyBorder="1" applyAlignment="1" applyProtection="1">
      <alignment horizontal="center" vertical="center" wrapText="1"/>
    </xf>
    <xf numFmtId="164" fontId="9" fillId="0" borderId="85" xfId="0" applyNumberFormat="1" applyFont="1" applyBorder="1" applyAlignment="1" applyProtection="1">
      <alignment horizontal="center" vertical="center" wrapText="1"/>
    </xf>
    <xf numFmtId="0" fontId="9" fillId="0" borderId="86" xfId="0" applyFont="1" applyBorder="1" applyAlignment="1" applyProtection="1">
      <alignment horizontal="center" vertical="center" wrapText="1"/>
    </xf>
    <xf numFmtId="0" fontId="9" fillId="0" borderId="87" xfId="0" applyFont="1" applyBorder="1" applyAlignment="1" applyProtection="1">
      <alignment horizontal="center" vertical="center" wrapText="1"/>
    </xf>
    <xf numFmtId="0" fontId="9" fillId="0" borderId="88" xfId="0" applyFont="1" applyBorder="1" applyAlignment="1" applyProtection="1">
      <alignment horizontal="center" vertical="center" wrapText="1"/>
    </xf>
    <xf numFmtId="0" fontId="15" fillId="0" borderId="15" xfId="0" applyFont="1" applyBorder="1" applyAlignment="1" applyProtection="1"/>
    <xf numFmtId="0" fontId="15" fillId="0" borderId="0" xfId="0" applyFont="1" applyBorder="1" applyAlignment="1" applyProtection="1"/>
    <xf numFmtId="0" fontId="11" fillId="0" borderId="0" xfId="0" applyFont="1" applyBorder="1" applyAlignment="1" applyProtection="1"/>
    <xf numFmtId="0" fontId="9" fillId="0" borderId="0" xfId="0" applyFont="1" applyBorder="1" applyAlignment="1" applyProtection="1">
      <alignment horizontal="left"/>
    </xf>
    <xf numFmtId="0" fontId="18" fillId="12" borderId="73" xfId="0" applyFont="1" applyFill="1" applyBorder="1" applyAlignment="1" applyProtection="1">
      <alignment horizontal="center" vertical="center"/>
    </xf>
    <xf numFmtId="0" fontId="19" fillId="12" borderId="74" xfId="0" applyFont="1" applyFill="1" applyBorder="1" applyAlignment="1" applyProtection="1">
      <alignment horizontal="center" vertical="center"/>
    </xf>
    <xf numFmtId="0" fontId="19" fillId="12" borderId="75" xfId="0" applyFont="1" applyFill="1" applyBorder="1" applyAlignment="1" applyProtection="1">
      <alignment horizontal="center" vertical="center"/>
    </xf>
    <xf numFmtId="0" fontId="9" fillId="0" borderId="8" xfId="0" applyFont="1" applyBorder="1" applyAlignment="1" applyProtection="1">
      <alignment horizontal="left" vertical="center" wrapText="1"/>
    </xf>
    <xf numFmtId="0" fontId="11" fillId="0" borderId="0" xfId="0" applyFont="1" applyBorder="1" applyAlignment="1" applyProtection="1">
      <alignment vertical="center" wrapText="1"/>
    </xf>
    <xf numFmtId="0" fontId="11" fillId="0" borderId="59" xfId="0" applyFont="1" applyBorder="1" applyAlignment="1" applyProtection="1">
      <alignment vertical="center" wrapText="1"/>
    </xf>
    <xf numFmtId="0" fontId="9" fillId="0" borderId="57" xfId="0" applyFont="1" applyBorder="1" applyAlignment="1" applyProtection="1">
      <alignment horizontal="left" vertical="center"/>
    </xf>
    <xf numFmtId="0" fontId="9" fillId="0" borderId="57" xfId="0" applyFont="1" applyBorder="1" applyAlignment="1" applyProtection="1">
      <alignment vertical="center" wrapText="1"/>
    </xf>
    <xf numFmtId="0" fontId="11" fillId="0" borderId="69" xfId="0" applyFont="1" applyBorder="1" applyAlignment="1" applyProtection="1">
      <alignment vertical="center" wrapText="1"/>
    </xf>
    <xf numFmtId="0" fontId="11" fillId="0" borderId="16" xfId="0" applyFont="1" applyBorder="1" applyAlignment="1" applyProtection="1">
      <alignment horizontal="left" wrapText="1"/>
    </xf>
    <xf numFmtId="0" fontId="11" fillId="0" borderId="16" xfId="0" applyFont="1" applyBorder="1" applyAlignment="1" applyProtection="1">
      <alignment horizontal="left"/>
    </xf>
    <xf numFmtId="0" fontId="11" fillId="0" borderId="16" xfId="0" applyFont="1" applyFill="1" applyBorder="1" applyAlignment="1" applyProtection="1">
      <alignment horizontal="left" vertical="center"/>
    </xf>
    <xf numFmtId="0" fontId="9" fillId="0" borderId="85" xfId="0" applyFont="1" applyBorder="1" applyAlignment="1" applyProtection="1">
      <alignment horizontal="center" vertical="center" wrapText="1"/>
    </xf>
    <xf numFmtId="166" fontId="11" fillId="5" borderId="0" xfId="0" applyNumberFormat="1" applyFont="1" applyFill="1" applyBorder="1" applyAlignment="1" applyProtection="1">
      <alignment horizontal="center" vertical="center" wrapText="1"/>
      <protection locked="0"/>
    </xf>
    <xf numFmtId="166" fontId="11" fillId="5" borderId="59" xfId="0" applyNumberFormat="1" applyFont="1" applyFill="1" applyBorder="1" applyAlignment="1" applyProtection="1">
      <alignment horizontal="center" vertical="center" wrapText="1"/>
      <protection locked="0"/>
    </xf>
    <xf numFmtId="166" fontId="11" fillId="5" borderId="8" xfId="0" applyNumberFormat="1" applyFont="1" applyFill="1" applyBorder="1" applyAlignment="1" applyProtection="1">
      <alignment horizontal="center" vertical="center" wrapText="1"/>
      <protection locked="0"/>
    </xf>
    <xf numFmtId="166" fontId="11" fillId="5" borderId="60" xfId="0" applyNumberFormat="1" applyFont="1" applyFill="1" applyBorder="1" applyAlignment="1" applyProtection="1">
      <alignment horizontal="center" vertical="center" wrapText="1"/>
      <protection locked="0"/>
    </xf>
    <xf numFmtId="166" fontId="11" fillId="5" borderId="58" xfId="0" applyNumberFormat="1" applyFont="1" applyFill="1" applyBorder="1" applyAlignment="1" applyProtection="1">
      <alignment horizontal="center" vertical="center" wrapText="1"/>
      <protection locked="0"/>
    </xf>
    <xf numFmtId="166" fontId="11" fillId="5" borderId="38" xfId="0" applyNumberFormat="1" applyFont="1" applyFill="1" applyBorder="1" applyAlignment="1" applyProtection="1">
      <alignment horizontal="center" vertical="center" wrapText="1"/>
      <protection locked="0"/>
    </xf>
    <xf numFmtId="0" fontId="12" fillId="0" borderId="16" xfId="0" applyFont="1" applyBorder="1" applyAlignment="1" applyProtection="1">
      <alignment horizontal="left" vertical="center" wrapText="1"/>
    </xf>
    <xf numFmtId="0" fontId="11" fillId="5" borderId="16" xfId="0" applyFont="1" applyFill="1" applyBorder="1" applyAlignment="1" applyProtection="1">
      <alignment horizontal="left" vertical="center"/>
      <protection locked="0"/>
    </xf>
    <xf numFmtId="0" fontId="11" fillId="0" borderId="91" xfId="0" applyFont="1" applyBorder="1" applyAlignment="1" applyProtection="1">
      <alignment horizontal="center"/>
    </xf>
    <xf numFmtId="0" fontId="11" fillId="0" borderId="92" xfId="0" applyFont="1" applyBorder="1" applyAlignment="1" applyProtection="1">
      <alignment horizontal="center"/>
    </xf>
    <xf numFmtId="0" fontId="11" fillId="0" borderId="93" xfId="0" applyFont="1" applyBorder="1" applyAlignment="1" applyProtection="1">
      <alignment horizontal="center"/>
    </xf>
    <xf numFmtId="0" fontId="12" fillId="0" borderId="91" xfId="0" applyFont="1" applyBorder="1" applyAlignment="1" applyProtection="1">
      <alignment horizontal="left" vertical="center" wrapText="1"/>
    </xf>
    <xf numFmtId="0" fontId="12" fillId="0" borderId="92" xfId="0" applyFont="1" applyBorder="1" applyAlignment="1" applyProtection="1">
      <alignment horizontal="left" vertical="center" wrapText="1"/>
    </xf>
    <xf numFmtId="0" fontId="12" fillId="0" borderId="93" xfId="0" applyFont="1" applyBorder="1" applyAlignment="1" applyProtection="1">
      <alignment horizontal="left" vertical="center" wrapText="1"/>
    </xf>
    <xf numFmtId="0" fontId="11" fillId="5" borderId="8" xfId="0" applyFont="1" applyFill="1" applyBorder="1" applyAlignment="1" applyProtection="1">
      <alignment horizontal="left"/>
      <protection locked="0"/>
    </xf>
    <xf numFmtId="0" fontId="11" fillId="5" borderId="0" xfId="0" applyFont="1" applyFill="1" applyBorder="1" applyAlignment="1" applyProtection="1">
      <alignment horizontal="left"/>
      <protection locked="0"/>
    </xf>
    <xf numFmtId="0" fontId="11" fillId="5" borderId="59" xfId="0" applyFont="1" applyFill="1" applyBorder="1" applyAlignment="1" applyProtection="1">
      <alignment horizontal="left"/>
      <protection locked="0"/>
    </xf>
    <xf numFmtId="0" fontId="11" fillId="5" borderId="70" xfId="0" applyFont="1" applyFill="1" applyBorder="1" applyAlignment="1" applyProtection="1">
      <alignment horizontal="left"/>
      <protection locked="0"/>
    </xf>
    <xf numFmtId="0" fontId="11" fillId="5" borderId="71" xfId="0" applyFont="1" applyFill="1" applyBorder="1" applyAlignment="1" applyProtection="1">
      <alignment horizontal="left"/>
      <protection locked="0"/>
    </xf>
    <xf numFmtId="0" fontId="11" fillId="5" borderId="90" xfId="0" applyFont="1" applyFill="1" applyBorder="1" applyAlignment="1" applyProtection="1">
      <alignment horizontal="left"/>
      <protection locked="0"/>
    </xf>
    <xf numFmtId="14" fontId="11" fillId="5" borderId="57" xfId="0" applyNumberFormat="1" applyFont="1" applyFill="1" applyBorder="1" applyAlignment="1" applyProtection="1">
      <alignment horizontal="left" wrapText="1"/>
      <protection locked="0"/>
    </xf>
    <xf numFmtId="14" fontId="11" fillId="5" borderId="59" xfId="0" applyNumberFormat="1" applyFont="1" applyFill="1" applyBorder="1" applyAlignment="1" applyProtection="1">
      <alignment horizontal="left" wrapText="1"/>
      <protection locked="0"/>
    </xf>
    <xf numFmtId="14" fontId="11" fillId="5" borderId="89" xfId="0" applyNumberFormat="1" applyFont="1" applyFill="1" applyBorder="1" applyAlignment="1" applyProtection="1">
      <alignment horizontal="left" wrapText="1"/>
      <protection locked="0"/>
    </xf>
    <xf numFmtId="14" fontId="11" fillId="5" borderId="90" xfId="0" applyNumberFormat="1" applyFont="1" applyFill="1" applyBorder="1" applyAlignment="1" applyProtection="1">
      <alignment horizontal="left" wrapText="1"/>
      <protection locked="0"/>
    </xf>
    <xf numFmtId="0" fontId="11" fillId="0" borderId="69" xfId="0" applyFont="1" applyBorder="1" applyAlignment="1" applyProtection="1">
      <alignment horizontal="left" wrapText="1"/>
    </xf>
    <xf numFmtId="0" fontId="11" fillId="0" borderId="72" xfId="0" applyFont="1" applyBorder="1" applyAlignment="1" applyProtection="1">
      <alignment horizontal="left" wrapText="1"/>
    </xf>
    <xf numFmtId="0" fontId="11" fillId="0" borderId="91" xfId="0" applyFont="1" applyBorder="1" applyAlignment="1" applyProtection="1">
      <alignment horizontal="left" vertical="center"/>
    </xf>
    <xf numFmtId="0" fontId="11" fillId="0" borderId="92" xfId="0" applyFont="1" applyBorder="1" applyAlignment="1" applyProtection="1">
      <alignment horizontal="left" vertical="center"/>
    </xf>
    <xf numFmtId="0" fontId="11" fillId="0" borderId="93" xfId="0" applyFont="1" applyBorder="1" applyAlignment="1" applyProtection="1">
      <alignment horizontal="left" vertical="center"/>
    </xf>
    <xf numFmtId="0" fontId="11" fillId="5" borderId="0" xfId="0" applyFont="1" applyFill="1" applyAlignment="1" applyProtection="1">
      <alignment vertical="center" wrapText="1"/>
      <protection locked="0"/>
    </xf>
    <xf numFmtId="0" fontId="11" fillId="5" borderId="69" xfId="0" applyFont="1" applyFill="1" applyBorder="1" applyAlignment="1" applyProtection="1">
      <alignment vertical="center" wrapText="1"/>
      <protection locked="0"/>
    </xf>
    <xf numFmtId="0" fontId="11" fillId="5" borderId="57" xfId="0" applyFont="1" applyFill="1" applyBorder="1" applyAlignment="1" applyProtection="1">
      <alignment vertical="center" wrapText="1"/>
      <protection locked="0"/>
    </xf>
    <xf numFmtId="0" fontId="11" fillId="5" borderId="7" xfId="0" applyFont="1" applyFill="1" applyBorder="1" applyAlignment="1" applyProtection="1">
      <alignment vertical="center" wrapText="1"/>
      <protection locked="0"/>
    </xf>
    <xf numFmtId="0" fontId="11" fillId="5" borderId="58" xfId="0" applyFont="1" applyFill="1" applyBorder="1" applyAlignment="1" applyProtection="1">
      <alignment vertical="center" wrapText="1"/>
      <protection locked="0"/>
    </xf>
    <xf numFmtId="0" fontId="11" fillId="5" borderId="12" xfId="0" applyFont="1" applyFill="1" applyBorder="1" applyAlignment="1" applyProtection="1">
      <alignment vertical="center" wrapText="1"/>
      <protection locked="0"/>
    </xf>
    <xf numFmtId="0" fontId="3" fillId="0" borderId="6" xfId="0" applyFont="1" applyBorder="1" applyAlignment="1" applyProtection="1">
      <alignment horizontal="left" vertical="top" wrapText="1"/>
      <protection locked="0"/>
    </xf>
    <xf numFmtId="0" fontId="3" fillId="0" borderId="82" xfId="0" applyFont="1" applyBorder="1" applyAlignment="1" applyProtection="1">
      <alignment horizontal="left" vertical="top" wrapText="1"/>
      <protection locked="0"/>
    </xf>
    <xf numFmtId="0" fontId="0" fillId="0" borderId="57" xfId="0" applyBorder="1" applyAlignment="1">
      <alignment horizontal="left" vertical="top" wrapText="1"/>
    </xf>
    <xf numFmtId="0" fontId="0" fillId="0" borderId="59" xfId="0" applyBorder="1" applyAlignment="1">
      <alignment horizontal="left" vertical="top" wrapText="1"/>
    </xf>
    <xf numFmtId="0" fontId="0" fillId="0" borderId="89" xfId="0" applyBorder="1" applyAlignment="1">
      <alignment horizontal="left" vertical="top" wrapText="1"/>
    </xf>
    <xf numFmtId="0" fontId="0" fillId="0" borderId="90" xfId="0" applyBorder="1" applyAlignment="1">
      <alignment horizontal="left" vertical="top" wrapText="1"/>
    </xf>
    <xf numFmtId="0" fontId="0" fillId="0" borderId="81" xfId="0" applyBorder="1" applyAlignment="1">
      <alignment horizontal="left" vertical="top" wrapText="1"/>
    </xf>
    <xf numFmtId="0" fontId="0" fillId="0" borderId="82" xfId="0" applyBorder="1" applyAlignment="1">
      <alignment horizontal="left" vertical="top" wrapText="1"/>
    </xf>
    <xf numFmtId="0" fontId="0" fillId="0" borderId="71" xfId="0" applyBorder="1" applyAlignment="1">
      <alignment horizontal="left" vertical="top" wrapText="1"/>
    </xf>
    <xf numFmtId="0" fontId="0" fillId="0" borderId="11" xfId="0" applyBorder="1" applyAlignment="1">
      <alignment horizontal="left" vertical="top" wrapText="1"/>
    </xf>
    <xf numFmtId="0" fontId="0" fillId="0" borderId="69" xfId="0" applyBorder="1" applyAlignment="1">
      <alignment horizontal="left" vertical="top" wrapText="1"/>
    </xf>
    <xf numFmtId="0" fontId="0" fillId="0" borderId="72" xfId="0" applyBorder="1" applyAlignment="1">
      <alignment horizontal="left" vertical="top" wrapText="1"/>
    </xf>
    <xf numFmtId="0" fontId="3" fillId="0" borderId="8" xfId="0" applyFont="1" applyBorder="1" applyAlignment="1" applyProtection="1">
      <alignment horizontal="left" vertical="top"/>
      <protection locked="0"/>
    </xf>
    <xf numFmtId="0" fontId="0" fillId="0" borderId="0" xfId="0"/>
    <xf numFmtId="0" fontId="0" fillId="0" borderId="59" xfId="0" applyBorder="1"/>
    <xf numFmtId="0" fontId="0" fillId="0" borderId="8" xfId="0" applyBorder="1"/>
    <xf numFmtId="0" fontId="0" fillId="0" borderId="70" xfId="0" applyBorder="1"/>
    <xf numFmtId="0" fontId="0" fillId="0" borderId="71" xfId="0" applyBorder="1"/>
    <xf numFmtId="0" fontId="0" fillId="0" borderId="90" xfId="0" applyBorder="1"/>
    <xf numFmtId="0" fontId="3" fillId="0" borderId="61"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4" fillId="0" borderId="15" xfId="0" applyFont="1" applyBorder="1" applyAlignment="1"/>
    <xf numFmtId="0" fontId="4" fillId="0" borderId="0" xfId="0" applyFont="1" applyBorder="1" applyAlignment="1"/>
    <xf numFmtId="0" fontId="0" fillId="0" borderId="0" xfId="0" applyBorder="1" applyAlignment="1"/>
    <xf numFmtId="0" fontId="3" fillId="0" borderId="0" xfId="0" applyFont="1" applyBorder="1" applyAlignment="1" applyProtection="1">
      <alignment horizontal="left"/>
      <protection locked="0"/>
    </xf>
    <xf numFmtId="0" fontId="3" fillId="0" borderId="76" xfId="0" applyFont="1" applyBorder="1" applyAlignment="1" applyProtection="1">
      <alignment horizontal="center" vertical="center" wrapText="1"/>
    </xf>
    <xf numFmtId="0" fontId="3" fillId="0" borderId="77"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79" xfId="0" applyFont="1" applyBorder="1" applyAlignment="1">
      <alignment horizontal="center" vertical="center" wrapText="1"/>
    </xf>
    <xf numFmtId="0" fontId="5" fillId="3" borderId="80" xfId="0" applyFont="1" applyFill="1" applyBorder="1" applyAlignment="1" applyProtection="1">
      <alignment horizontal="center" vertical="center" wrapText="1"/>
      <protection locked="0"/>
    </xf>
    <xf numFmtId="0" fontId="0" fillId="0" borderId="81" xfId="0" applyBorder="1" applyAlignment="1">
      <alignment horizontal="center" vertical="center" wrapText="1"/>
    </xf>
    <xf numFmtId="0" fontId="0" fillId="0" borderId="11" xfId="0" applyBorder="1" applyAlignment="1">
      <alignment horizontal="center" vertical="center" wrapText="1"/>
    </xf>
    <xf numFmtId="0" fontId="0" fillId="0" borderId="60" xfId="0" applyBorder="1" applyAlignment="1">
      <alignment horizontal="center" vertical="center" wrapText="1"/>
    </xf>
    <xf numFmtId="0" fontId="0" fillId="0" borderId="58" xfId="0" applyBorder="1" applyAlignment="1">
      <alignment horizontal="center" vertical="center" wrapText="1"/>
    </xf>
    <xf numFmtId="0" fontId="0" fillId="0" borderId="12" xfId="0" applyBorder="1" applyAlignment="1">
      <alignment horizontal="center" vertical="center" wrapText="1"/>
    </xf>
    <xf numFmtId="0" fontId="3" fillId="0" borderId="80" xfId="0" applyFont="1" applyBorder="1" applyAlignment="1" applyProtection="1">
      <alignment horizontal="left" vertical="center"/>
      <protection locked="0"/>
    </xf>
    <xf numFmtId="0" fontId="0" fillId="0" borderId="81" xfId="0" applyBorder="1"/>
    <xf numFmtId="0" fontId="0" fillId="0" borderId="82" xfId="0" applyBorder="1"/>
    <xf numFmtId="165" fontId="3" fillId="11" borderId="57" xfId="1" applyNumberFormat="1" applyFont="1" applyFill="1" applyBorder="1" applyAlignment="1" applyProtection="1">
      <alignment horizontal="center" vertical="center"/>
      <protection locked="0"/>
    </xf>
    <xf numFmtId="165" fontId="22" fillId="5" borderId="0" xfId="1" applyNumberFormat="1" applyFont="1" applyFill="1" applyAlignment="1">
      <alignment vertical="center"/>
    </xf>
    <xf numFmtId="165" fontId="22" fillId="5" borderId="59" xfId="1" applyNumberFormat="1" applyFont="1" applyFill="1" applyBorder="1" applyAlignment="1">
      <alignment vertical="center"/>
    </xf>
    <xf numFmtId="165" fontId="22" fillId="5" borderId="57" xfId="1" applyNumberFormat="1" applyFont="1" applyFill="1" applyBorder="1" applyAlignment="1">
      <alignment vertical="center"/>
    </xf>
    <xf numFmtId="165" fontId="22" fillId="5" borderId="7" xfId="1" applyNumberFormat="1" applyFont="1" applyFill="1" applyBorder="1" applyAlignment="1">
      <alignment vertical="center"/>
    </xf>
    <xf numFmtId="165" fontId="22" fillId="5" borderId="58" xfId="1" applyNumberFormat="1" applyFont="1" applyFill="1" applyBorder="1" applyAlignment="1">
      <alignment vertical="center"/>
    </xf>
    <xf numFmtId="165" fontId="22" fillId="5" borderId="38" xfId="1" applyNumberFormat="1" applyFont="1" applyFill="1" applyBorder="1" applyAlignment="1">
      <alignment vertical="center"/>
    </xf>
    <xf numFmtId="0" fontId="3" fillId="11" borderId="57" xfId="0" applyFont="1" applyFill="1" applyBorder="1" applyAlignment="1">
      <alignment horizontal="left" vertical="center" wrapText="1"/>
    </xf>
    <xf numFmtId="0" fontId="0" fillId="5" borderId="0" xfId="0" applyFill="1" applyAlignment="1">
      <alignment vertical="center" wrapText="1"/>
    </xf>
    <xf numFmtId="0" fontId="0" fillId="5" borderId="69" xfId="0" applyFill="1" applyBorder="1" applyAlignment="1">
      <alignment vertical="center" wrapText="1"/>
    </xf>
    <xf numFmtId="0" fontId="0" fillId="5" borderId="57" xfId="0" applyFill="1" applyBorder="1" applyAlignment="1">
      <alignment vertical="center" wrapText="1"/>
    </xf>
    <xf numFmtId="0" fontId="0" fillId="5" borderId="7" xfId="0" applyFill="1" applyBorder="1" applyAlignment="1">
      <alignment vertical="center" wrapText="1"/>
    </xf>
    <xf numFmtId="0" fontId="0" fillId="5" borderId="58" xfId="0" applyFill="1" applyBorder="1" applyAlignment="1">
      <alignment vertical="center" wrapText="1"/>
    </xf>
    <xf numFmtId="0" fontId="0" fillId="5" borderId="12" xfId="0" applyFill="1" applyBorder="1" applyAlignment="1">
      <alignment vertical="center" wrapText="1"/>
    </xf>
    <xf numFmtId="0" fontId="5" fillId="0" borderId="63" xfId="0" applyFont="1"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5" fillId="3" borderId="66" xfId="0"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5" fillId="3" borderId="83" xfId="0" applyFont="1" applyFill="1" applyBorder="1" applyAlignment="1">
      <alignment horizontal="center" vertical="center" wrapText="1"/>
    </xf>
    <xf numFmtId="0" fontId="0" fillId="0" borderId="84" xfId="0" applyBorder="1" applyAlignment="1">
      <alignment horizontal="center" vertical="center" wrapText="1"/>
    </xf>
    <xf numFmtId="164" fontId="3" fillId="0" borderId="61" xfId="0" applyNumberFormat="1" applyFont="1" applyBorder="1" applyAlignment="1">
      <alignment horizontal="center" vertical="center" wrapText="1"/>
    </xf>
    <xf numFmtId="164" fontId="3" fillId="0" borderId="85" xfId="0" applyNumberFormat="1"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pplyProtection="1">
      <alignment horizontal="center" vertical="center" wrapText="1"/>
    </xf>
    <xf numFmtId="0" fontId="6" fillId="0" borderId="70" xfId="0" applyFont="1"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2" fillId="0" borderId="73" xfId="0"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3" fillId="0" borderId="8" xfId="0" applyFont="1" applyBorder="1" applyAlignment="1">
      <alignment horizontal="left" vertical="center" wrapText="1"/>
    </xf>
    <xf numFmtId="0" fontId="0" fillId="0" borderId="0" xfId="0" applyBorder="1" applyAlignment="1">
      <alignment vertical="center" wrapText="1"/>
    </xf>
    <xf numFmtId="0" fontId="0" fillId="0" borderId="59" xfId="0" applyBorder="1" applyAlignment="1">
      <alignment vertical="center" wrapText="1"/>
    </xf>
    <xf numFmtId="0" fontId="3" fillId="0" borderId="57" xfId="0" applyFont="1" applyBorder="1" applyAlignment="1">
      <alignment horizontal="left" vertical="center"/>
    </xf>
    <xf numFmtId="0" fontId="0" fillId="0" borderId="0" xfId="0" applyBorder="1" applyAlignment="1">
      <alignment horizontal="left"/>
    </xf>
    <xf numFmtId="0" fontId="0" fillId="0" borderId="59" xfId="0" applyBorder="1" applyAlignment="1">
      <alignment horizontal="left"/>
    </xf>
    <xf numFmtId="0" fontId="3" fillId="0" borderId="57" xfId="0" applyFont="1" applyBorder="1" applyAlignment="1">
      <alignment horizontal="left"/>
    </xf>
    <xf numFmtId="0" fontId="0" fillId="0" borderId="59" xfId="0" applyBorder="1" applyAlignment="1"/>
    <xf numFmtId="0" fontId="3" fillId="0" borderId="57" xfId="0" applyFont="1" applyBorder="1" applyAlignment="1">
      <alignment horizontal="left" vertical="center" wrapText="1"/>
    </xf>
    <xf numFmtId="0" fontId="3" fillId="0" borderId="57" xfId="0" applyFont="1" applyBorder="1" applyAlignment="1">
      <alignment vertical="center" wrapText="1"/>
    </xf>
    <xf numFmtId="0" fontId="0" fillId="0" borderId="69" xfId="0" applyBorder="1" applyAlignment="1">
      <alignment vertical="center" wrapText="1"/>
    </xf>
    <xf numFmtId="0" fontId="3" fillId="11" borderId="8"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3" fillId="11" borderId="59" xfId="0" applyFont="1" applyFill="1" applyBorder="1" applyAlignment="1">
      <alignment horizontal="center" vertical="center" wrapText="1"/>
    </xf>
    <xf numFmtId="0" fontId="3" fillId="11" borderId="60" xfId="0" applyFont="1" applyFill="1" applyBorder="1" applyAlignment="1">
      <alignment horizontal="center" vertical="center" wrapText="1"/>
    </xf>
    <xf numFmtId="0" fontId="3" fillId="11" borderId="58" xfId="0" applyFont="1" applyFill="1" applyBorder="1" applyAlignment="1">
      <alignment horizontal="center" vertical="center" wrapText="1"/>
    </xf>
    <xf numFmtId="0" fontId="3" fillId="11" borderId="38" xfId="0" applyFont="1" applyFill="1" applyBorder="1" applyAlignment="1">
      <alignment horizontal="center" vertical="center" wrapText="1"/>
    </xf>
    <xf numFmtId="0" fontId="4" fillId="0" borderId="57" xfId="0"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59"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38" xfId="0" applyFill="1" applyBorder="1" applyAlignment="1">
      <alignment horizontal="center" vertical="center" wrapText="1"/>
    </xf>
    <xf numFmtId="0" fontId="4" fillId="11" borderId="57" xfId="0" applyFont="1" applyFill="1" applyBorder="1" applyAlignment="1" applyProtection="1">
      <alignment horizontal="center" vertical="center"/>
      <protection locked="0"/>
    </xf>
    <xf numFmtId="0" fontId="0" fillId="5" borderId="0" xfId="0" applyFill="1" applyAlignment="1">
      <alignment horizontal="center" vertical="center"/>
    </xf>
    <xf numFmtId="0" fontId="0" fillId="5" borderId="59" xfId="0" applyFill="1" applyBorder="1" applyAlignment="1">
      <alignment horizontal="center" vertical="center"/>
    </xf>
    <xf numFmtId="0" fontId="0" fillId="5" borderId="57" xfId="0" applyFill="1" applyBorder="1" applyAlignment="1">
      <alignment horizontal="center" vertical="center"/>
    </xf>
    <xf numFmtId="0" fontId="0" fillId="5" borderId="7" xfId="0" applyFill="1" applyBorder="1" applyAlignment="1">
      <alignment horizontal="center" vertical="center"/>
    </xf>
    <xf numFmtId="0" fontId="0" fillId="5" borderId="58" xfId="0" applyFill="1" applyBorder="1" applyAlignment="1">
      <alignment horizontal="center" vertical="center"/>
    </xf>
    <xf numFmtId="0" fontId="0" fillId="5" borderId="38" xfId="0" applyFill="1" applyBorder="1" applyAlignment="1">
      <alignment horizontal="center" vertical="center"/>
    </xf>
  </cellXfs>
  <cellStyles count="3">
    <cellStyle name="Currency" xfId="1" builtinId="4"/>
    <cellStyle name="Hyperlink" xfId="2"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ennifer.rackliff@alaska.gov" TargetMode="External"/><Relationship Id="rId1" Type="http://schemas.openxmlformats.org/officeDocument/2006/relationships/hyperlink" Target="mailto:DOT.CRO.ProjectsDocs@alask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S105"/>
  <sheetViews>
    <sheetView showGridLines="0" tabSelected="1" zoomScale="110" zoomScaleNormal="110" zoomScaleSheetLayoutView="85" workbookViewId="0">
      <selection activeCell="A22" sqref="A22:O22"/>
    </sheetView>
  </sheetViews>
  <sheetFormatPr defaultRowHeight="12.95" customHeight="1" x14ac:dyDescent="0.2"/>
  <cols>
    <col min="1" max="3" width="4.125" customWidth="1"/>
    <col min="4" max="15" width="9.125" customWidth="1"/>
    <col min="19" max="19" width="23.5" customWidth="1"/>
  </cols>
  <sheetData>
    <row r="1" spans="1:19" ht="12.95" customHeight="1" x14ac:dyDescent="0.2">
      <c r="A1" s="158" t="s">
        <v>81</v>
      </c>
      <c r="B1" s="158"/>
      <c r="C1" s="158"/>
      <c r="D1" s="158"/>
      <c r="E1" s="158"/>
      <c r="F1" s="158"/>
      <c r="G1" s="158"/>
      <c r="H1" s="158"/>
      <c r="I1" s="158"/>
      <c r="J1" s="158"/>
      <c r="K1" s="158"/>
      <c r="L1" s="158"/>
      <c r="M1" s="158"/>
      <c r="N1" s="158"/>
      <c r="O1" s="158"/>
      <c r="P1" s="28"/>
      <c r="Q1" s="28"/>
      <c r="R1" s="28"/>
      <c r="S1" s="28"/>
    </row>
    <row r="2" spans="1:19" ht="12.95" customHeight="1" x14ac:dyDescent="0.2">
      <c r="A2" s="159" t="s">
        <v>172</v>
      </c>
      <c r="B2" s="159"/>
      <c r="C2" s="159"/>
      <c r="D2" s="159"/>
      <c r="E2" s="159"/>
      <c r="F2" s="159"/>
      <c r="G2" s="159"/>
      <c r="H2" s="159"/>
      <c r="I2" s="159"/>
      <c r="J2" s="159"/>
      <c r="K2" s="159"/>
      <c r="L2" s="159"/>
      <c r="M2" s="159"/>
      <c r="N2" s="159"/>
      <c r="O2" s="159"/>
      <c r="P2" s="29"/>
      <c r="Q2" s="29"/>
      <c r="R2" s="29"/>
      <c r="S2" s="29"/>
    </row>
    <row r="3" spans="1:19" ht="12.95" customHeight="1" x14ac:dyDescent="0.2">
      <c r="A3" s="162" t="s">
        <v>111</v>
      </c>
      <c r="B3" s="162"/>
      <c r="C3" s="162"/>
      <c r="D3" s="162"/>
      <c r="E3" s="162"/>
      <c r="F3" s="162"/>
      <c r="G3" s="162"/>
      <c r="H3" s="162"/>
      <c r="I3" s="162"/>
      <c r="J3" s="162"/>
      <c r="K3" s="162"/>
      <c r="L3" s="162"/>
      <c r="M3" s="162"/>
      <c r="N3" s="162"/>
      <c r="O3" s="162"/>
      <c r="P3" s="30"/>
      <c r="Q3" s="30"/>
      <c r="R3" s="30"/>
      <c r="S3" s="30"/>
    </row>
    <row r="4" spans="1:19" ht="12.95" customHeight="1" x14ac:dyDescent="0.2">
      <c r="A4" s="27"/>
      <c r="B4" s="27"/>
      <c r="C4" s="27"/>
      <c r="D4" s="27"/>
      <c r="E4" s="27"/>
      <c r="F4" s="27"/>
      <c r="G4" s="27"/>
      <c r="H4" s="27"/>
      <c r="I4" s="27"/>
      <c r="J4" s="27"/>
      <c r="K4" s="27"/>
      <c r="L4" s="27"/>
      <c r="M4" s="27"/>
      <c r="N4" s="27"/>
      <c r="O4" s="30"/>
      <c r="P4" s="30"/>
      <c r="Q4" s="30"/>
      <c r="R4" s="30"/>
      <c r="S4" s="30"/>
    </row>
    <row r="5" spans="1:19" ht="12.95" customHeight="1" x14ac:dyDescent="0.2">
      <c r="A5" s="143" t="s">
        <v>88</v>
      </c>
      <c r="B5" s="143"/>
      <c r="C5" s="143"/>
      <c r="D5" s="143"/>
      <c r="E5" s="143"/>
      <c r="F5" s="143"/>
      <c r="G5" s="143"/>
      <c r="H5" s="143"/>
      <c r="I5" s="143"/>
      <c r="J5" s="143"/>
      <c r="K5" s="143"/>
      <c r="L5" s="143"/>
      <c r="M5" s="143"/>
      <c r="N5" s="143"/>
      <c r="O5" s="24"/>
      <c r="P5" s="24"/>
      <c r="Q5" s="24"/>
      <c r="R5" s="24"/>
      <c r="S5" s="24"/>
    </row>
    <row r="6" spans="1:19" ht="12.95" customHeight="1" x14ac:dyDescent="0.2">
      <c r="A6" s="143"/>
      <c r="B6" s="143"/>
      <c r="C6" s="143"/>
      <c r="D6" s="143"/>
      <c r="E6" s="143"/>
      <c r="F6" s="143"/>
      <c r="G6" s="143"/>
      <c r="H6" s="143"/>
      <c r="I6" s="143"/>
      <c r="J6" s="143"/>
      <c r="K6" s="143"/>
      <c r="L6" s="143"/>
      <c r="M6" s="143"/>
      <c r="N6" s="143"/>
      <c r="O6" s="24"/>
      <c r="P6" s="24"/>
      <c r="Q6" s="24"/>
      <c r="R6" s="24"/>
      <c r="S6" s="24"/>
    </row>
    <row r="7" spans="1:19" ht="12.95" customHeight="1" x14ac:dyDescent="0.2">
      <c r="A7" s="143"/>
      <c r="B7" s="143"/>
      <c r="C7" s="143"/>
      <c r="D7" s="143"/>
      <c r="E7" s="143"/>
      <c r="F7" s="143"/>
      <c r="G7" s="143"/>
      <c r="H7" s="143"/>
      <c r="I7" s="143"/>
      <c r="J7" s="143"/>
      <c r="K7" s="143"/>
      <c r="L7" s="143"/>
      <c r="M7" s="143"/>
      <c r="N7" s="143"/>
      <c r="O7" s="24"/>
      <c r="P7" s="24"/>
      <c r="Q7" s="24"/>
      <c r="R7" s="24"/>
      <c r="S7" s="24"/>
    </row>
    <row r="8" spans="1:19" ht="12.95" customHeight="1" x14ac:dyDescent="0.2">
      <c r="A8" s="23"/>
      <c r="B8" s="23"/>
      <c r="C8" s="23"/>
      <c r="D8" s="23"/>
      <c r="E8" s="23"/>
      <c r="F8" s="23"/>
      <c r="G8" s="23"/>
      <c r="H8" s="23"/>
      <c r="I8" s="23"/>
      <c r="J8" s="23"/>
      <c r="K8" s="23"/>
      <c r="L8" s="23"/>
      <c r="M8" s="23"/>
      <c r="N8" s="23"/>
      <c r="O8" s="24"/>
      <c r="P8" s="24"/>
      <c r="Q8" s="24"/>
      <c r="R8" s="24"/>
      <c r="S8" s="24"/>
    </row>
    <row r="9" spans="1:19" ht="12.95" customHeight="1" x14ac:dyDescent="0.2">
      <c r="A9" s="163" t="s">
        <v>120</v>
      </c>
      <c r="B9" s="163"/>
      <c r="C9" s="163"/>
      <c r="D9" s="163"/>
      <c r="E9" s="163"/>
      <c r="F9" s="163"/>
      <c r="G9" s="163"/>
      <c r="H9" s="163"/>
      <c r="I9" s="163"/>
      <c r="J9" s="163"/>
      <c r="K9" s="163"/>
      <c r="L9" s="163"/>
      <c r="M9" s="163"/>
      <c r="N9" s="163"/>
      <c r="O9" s="163"/>
      <c r="P9" s="24"/>
      <c r="Q9" s="24"/>
      <c r="R9" s="24"/>
      <c r="S9" s="24"/>
    </row>
    <row r="10" spans="1:19" s="18" customFormat="1" ht="12.95" customHeight="1" x14ac:dyDescent="0.2">
      <c r="A10" s="62" t="s">
        <v>115</v>
      </c>
      <c r="B10" s="61"/>
      <c r="C10" s="61"/>
      <c r="D10" s="62" t="s">
        <v>116</v>
      </c>
      <c r="E10" s="61"/>
      <c r="F10" s="62" t="s">
        <v>117</v>
      </c>
      <c r="G10" s="61"/>
      <c r="H10" s="62" t="s">
        <v>118</v>
      </c>
      <c r="I10" s="61"/>
      <c r="J10" s="100" t="s">
        <v>122</v>
      </c>
      <c r="K10" s="61"/>
      <c r="L10" s="100" t="s">
        <v>119</v>
      </c>
      <c r="M10" s="61"/>
      <c r="N10" s="100" t="s">
        <v>124</v>
      </c>
      <c r="O10" s="101"/>
      <c r="P10" s="101"/>
      <c r="Q10" s="101"/>
      <c r="R10" s="101"/>
      <c r="S10" s="101"/>
    </row>
    <row r="11" spans="1:19" ht="12.95" customHeight="1" x14ac:dyDescent="0.2">
      <c r="A11" s="24"/>
      <c r="B11" s="24"/>
      <c r="C11" s="24"/>
      <c r="D11" s="24"/>
      <c r="E11" s="24"/>
      <c r="F11" s="24"/>
      <c r="G11" s="24"/>
      <c r="H11" s="24"/>
      <c r="I11" s="24"/>
      <c r="J11" s="24"/>
      <c r="K11" s="24"/>
      <c r="L11" s="24"/>
      <c r="M11" s="24"/>
      <c r="N11" s="24"/>
      <c r="O11" s="24"/>
      <c r="P11" s="24"/>
      <c r="Q11" s="24"/>
      <c r="R11" s="24"/>
      <c r="S11" s="24"/>
    </row>
    <row r="12" spans="1:19" ht="12.95" customHeight="1" x14ac:dyDescent="0.2">
      <c r="A12" s="153" t="s">
        <v>76</v>
      </c>
      <c r="B12" s="153"/>
      <c r="C12" s="153"/>
      <c r="D12" s="153"/>
      <c r="E12" s="153"/>
      <c r="F12" s="153"/>
      <c r="G12" s="153"/>
      <c r="H12" s="153"/>
      <c r="I12" s="153"/>
      <c r="J12" s="153"/>
      <c r="K12" s="153"/>
      <c r="L12" s="153"/>
      <c r="M12" s="153"/>
      <c r="N12" s="153"/>
      <c r="O12" s="153"/>
      <c r="P12" s="31"/>
      <c r="Q12" s="31"/>
      <c r="R12" s="31"/>
      <c r="S12" s="31"/>
    </row>
    <row r="13" spans="1:19" ht="12.95" customHeight="1" x14ac:dyDescent="0.2">
      <c r="A13" s="143" t="s">
        <v>78</v>
      </c>
      <c r="B13" s="143"/>
      <c r="C13" s="143"/>
      <c r="D13" s="143"/>
      <c r="E13" s="143"/>
      <c r="F13" s="143"/>
      <c r="G13" s="143"/>
      <c r="H13" s="143"/>
      <c r="I13" s="143"/>
      <c r="J13" s="143"/>
      <c r="K13" s="143"/>
      <c r="L13" s="143"/>
      <c r="M13" s="143"/>
      <c r="N13" s="143"/>
      <c r="O13" s="143"/>
      <c r="P13" s="24"/>
      <c r="Q13" s="24"/>
      <c r="R13" s="24"/>
      <c r="S13" s="24"/>
    </row>
    <row r="14" spans="1:19" ht="12.95" customHeight="1" x14ac:dyDescent="0.2">
      <c r="A14" s="143"/>
      <c r="B14" s="143"/>
      <c r="C14" s="143"/>
      <c r="D14" s="143"/>
      <c r="E14" s="143"/>
      <c r="F14" s="143"/>
      <c r="G14" s="143"/>
      <c r="H14" s="143"/>
      <c r="I14" s="143"/>
      <c r="J14" s="143"/>
      <c r="K14" s="143"/>
      <c r="L14" s="143"/>
      <c r="M14" s="143"/>
      <c r="N14" s="143"/>
      <c r="O14" s="143"/>
      <c r="P14" s="24"/>
      <c r="Q14" s="24"/>
      <c r="R14" s="24"/>
      <c r="S14" s="24"/>
    </row>
    <row r="15" spans="1:19" ht="12.95" customHeight="1" x14ac:dyDescent="0.2">
      <c r="A15" s="143"/>
      <c r="B15" s="143"/>
      <c r="C15" s="143"/>
      <c r="D15" s="143"/>
      <c r="E15" s="143"/>
      <c r="F15" s="143"/>
      <c r="G15" s="143"/>
      <c r="H15" s="143"/>
      <c r="I15" s="143"/>
      <c r="J15" s="143"/>
      <c r="K15" s="143"/>
      <c r="L15" s="143"/>
      <c r="M15" s="143"/>
      <c r="N15" s="143"/>
      <c r="O15" s="143"/>
      <c r="P15" s="24"/>
      <c r="Q15" s="24"/>
      <c r="R15" s="24"/>
      <c r="S15" s="24"/>
    </row>
    <row r="16" spans="1:19" ht="12.95" customHeight="1" x14ac:dyDescent="0.2">
      <c r="A16" s="23"/>
      <c r="B16" s="23"/>
      <c r="C16" s="23"/>
      <c r="D16" s="23"/>
      <c r="E16" s="23"/>
      <c r="F16" s="23"/>
      <c r="G16" s="23"/>
      <c r="H16" s="23"/>
      <c r="I16" s="23"/>
      <c r="J16" s="23"/>
      <c r="K16" s="23"/>
      <c r="L16" s="23"/>
      <c r="M16" s="23"/>
      <c r="N16" s="23"/>
      <c r="O16" s="23"/>
      <c r="P16" s="23"/>
      <c r="Q16" s="23"/>
      <c r="R16" s="23"/>
      <c r="S16" s="23"/>
    </row>
    <row r="17" spans="1:19" ht="12.95" customHeight="1" x14ac:dyDescent="0.2">
      <c r="A17" s="153" t="s">
        <v>94</v>
      </c>
      <c r="B17" s="153"/>
      <c r="C17" s="153"/>
      <c r="D17" s="153"/>
      <c r="E17" s="153"/>
      <c r="F17" s="153"/>
      <c r="G17" s="153"/>
      <c r="H17" s="153"/>
      <c r="I17" s="153"/>
      <c r="J17" s="153"/>
      <c r="K17" s="153"/>
      <c r="L17" s="153"/>
      <c r="M17" s="153"/>
      <c r="N17" s="153"/>
      <c r="O17" s="153"/>
      <c r="P17" s="23"/>
      <c r="Q17" s="23"/>
      <c r="R17" s="23"/>
      <c r="S17" s="23"/>
    </row>
    <row r="18" spans="1:19" ht="12.95" customHeight="1" x14ac:dyDescent="0.2">
      <c r="A18" s="142" t="s">
        <v>123</v>
      </c>
      <c r="B18" s="142"/>
      <c r="C18" s="142"/>
      <c r="D18" s="142"/>
      <c r="E18" s="142"/>
      <c r="F18" s="142"/>
      <c r="G18" s="142"/>
      <c r="H18" s="142"/>
      <c r="I18" s="142"/>
      <c r="J18" s="142"/>
      <c r="K18" s="142"/>
      <c r="L18" s="142"/>
      <c r="M18" s="142"/>
      <c r="N18" s="142"/>
      <c r="O18" s="142"/>
      <c r="P18" s="23"/>
      <c r="Q18" s="23"/>
      <c r="R18" s="23"/>
      <c r="S18" s="23"/>
    </row>
    <row r="19" spans="1:19" ht="12.95" customHeight="1" x14ac:dyDescent="0.2">
      <c r="A19" s="59"/>
      <c r="B19" s="143" t="s">
        <v>112</v>
      </c>
      <c r="C19" s="143"/>
      <c r="D19" s="143"/>
      <c r="E19" s="143"/>
      <c r="F19" s="143"/>
      <c r="G19" s="143"/>
      <c r="H19" s="143"/>
      <c r="I19" s="143"/>
      <c r="J19" s="143"/>
      <c r="K19" s="143"/>
      <c r="L19" s="143"/>
      <c r="M19" s="143"/>
      <c r="N19" s="143"/>
      <c r="O19" s="143"/>
      <c r="P19" s="23"/>
      <c r="Q19" s="23"/>
      <c r="R19" s="23"/>
      <c r="S19" s="23"/>
    </row>
    <row r="20" spans="1:19" ht="12.95" customHeight="1" x14ac:dyDescent="0.2">
      <c r="A20" s="23"/>
      <c r="B20" s="143" t="s">
        <v>173</v>
      </c>
      <c r="C20" s="143"/>
      <c r="D20" s="143"/>
      <c r="E20" s="143"/>
      <c r="F20" s="143"/>
      <c r="G20" s="143"/>
      <c r="H20" s="143"/>
      <c r="I20" s="143"/>
      <c r="J20" s="143"/>
      <c r="K20" s="143"/>
      <c r="L20" s="143"/>
      <c r="M20" s="143"/>
      <c r="N20" s="143"/>
      <c r="O20" s="143"/>
      <c r="P20" s="23"/>
      <c r="Q20" s="23"/>
      <c r="R20" s="23"/>
      <c r="S20" s="23"/>
    </row>
    <row r="21" spans="1:19" ht="12.95" customHeight="1" x14ac:dyDescent="0.2">
      <c r="A21" s="23"/>
      <c r="B21" s="143"/>
      <c r="C21" s="143"/>
      <c r="D21" s="143"/>
      <c r="E21" s="143"/>
      <c r="F21" s="143"/>
      <c r="G21" s="143"/>
      <c r="H21" s="143"/>
      <c r="I21" s="143"/>
      <c r="J21" s="143"/>
      <c r="K21" s="143"/>
      <c r="L21" s="143"/>
      <c r="M21" s="143"/>
      <c r="N21" s="143"/>
      <c r="O21" s="143"/>
      <c r="P21" s="23"/>
      <c r="Q21" s="23"/>
      <c r="R21" s="23"/>
      <c r="S21" s="23"/>
    </row>
    <row r="22" spans="1:19" ht="12.95" customHeight="1" x14ac:dyDescent="0.2">
      <c r="A22" s="153" t="s">
        <v>95</v>
      </c>
      <c r="B22" s="153"/>
      <c r="C22" s="153"/>
      <c r="D22" s="153"/>
      <c r="E22" s="153"/>
      <c r="F22" s="153"/>
      <c r="G22" s="153"/>
      <c r="H22" s="153"/>
      <c r="I22" s="153"/>
      <c r="J22" s="153"/>
      <c r="K22" s="153"/>
      <c r="L22" s="153"/>
      <c r="M22" s="153"/>
      <c r="N22" s="153"/>
      <c r="O22" s="153"/>
      <c r="P22" s="23"/>
      <c r="Q22" s="23"/>
      <c r="R22" s="23"/>
      <c r="S22" s="23"/>
    </row>
    <row r="23" spans="1:19" ht="12.95" customHeight="1" x14ac:dyDescent="0.2">
      <c r="A23" s="156" t="s">
        <v>141</v>
      </c>
      <c r="B23" s="161"/>
      <c r="C23" s="161"/>
      <c r="D23" s="161"/>
      <c r="E23" s="161"/>
      <c r="F23" s="161"/>
      <c r="G23" s="161"/>
      <c r="H23" s="161"/>
      <c r="I23" s="161"/>
      <c r="J23" s="161"/>
      <c r="K23" s="161"/>
      <c r="L23" s="161"/>
      <c r="M23" s="161"/>
      <c r="N23" s="161"/>
      <c r="O23" s="161"/>
      <c r="P23" s="23"/>
      <c r="Q23" s="23"/>
      <c r="R23" s="23"/>
      <c r="S23" s="23"/>
    </row>
    <row r="24" spans="1:19" ht="12.95" customHeight="1" x14ac:dyDescent="0.2">
      <c r="A24" s="23"/>
      <c r="B24" s="143" t="s">
        <v>163</v>
      </c>
      <c r="C24" s="143"/>
      <c r="D24" s="143"/>
      <c r="E24" s="143"/>
      <c r="F24" s="143"/>
      <c r="G24" s="143"/>
      <c r="H24" s="143"/>
      <c r="I24" s="143"/>
      <c r="J24" s="143"/>
      <c r="K24" s="143"/>
      <c r="L24" s="143"/>
      <c r="M24" s="143"/>
      <c r="N24" s="143"/>
      <c r="O24" s="143"/>
      <c r="P24" s="23"/>
      <c r="Q24" s="23"/>
      <c r="R24" s="23"/>
      <c r="S24" s="23"/>
    </row>
    <row r="25" spans="1:19" ht="12.95" customHeight="1" x14ac:dyDescent="0.2">
      <c r="A25" s="23"/>
      <c r="B25" s="143" t="s">
        <v>100</v>
      </c>
      <c r="C25" s="143"/>
      <c r="D25" s="143"/>
      <c r="E25" s="143"/>
      <c r="F25" s="143"/>
      <c r="G25" s="143"/>
      <c r="H25" s="143"/>
      <c r="I25" s="143"/>
      <c r="J25" s="143"/>
      <c r="K25" s="143"/>
      <c r="L25" s="143"/>
      <c r="M25" s="143"/>
      <c r="N25" s="143"/>
      <c r="O25" s="143"/>
      <c r="P25" s="23"/>
      <c r="Q25" s="23"/>
      <c r="R25" s="23"/>
      <c r="S25" s="23"/>
    </row>
    <row r="26" spans="1:19" ht="12.95" customHeight="1" x14ac:dyDescent="0.2">
      <c r="A26" s="23"/>
      <c r="B26" s="23"/>
      <c r="C26" s="23"/>
      <c r="D26" s="23"/>
      <c r="E26" s="23"/>
      <c r="F26" s="23"/>
      <c r="G26" s="23"/>
      <c r="H26" s="23"/>
      <c r="I26" s="23"/>
      <c r="J26" s="23"/>
      <c r="K26" s="23"/>
      <c r="L26" s="23"/>
      <c r="M26" s="23"/>
      <c r="N26" s="23"/>
      <c r="O26" s="23"/>
      <c r="P26" s="23"/>
      <c r="Q26" s="23"/>
      <c r="R26" s="23"/>
      <c r="S26" s="23"/>
    </row>
    <row r="27" spans="1:19" ht="12.95" customHeight="1" x14ac:dyDescent="0.2">
      <c r="A27" s="153" t="s">
        <v>77</v>
      </c>
      <c r="B27" s="153"/>
      <c r="C27" s="153"/>
      <c r="D27" s="153"/>
      <c r="E27" s="153"/>
      <c r="F27" s="153"/>
      <c r="G27" s="153"/>
      <c r="H27" s="153"/>
      <c r="I27" s="153"/>
      <c r="J27" s="153"/>
      <c r="K27" s="153"/>
      <c r="L27" s="153"/>
      <c r="M27" s="153"/>
      <c r="N27" s="153"/>
      <c r="O27" s="153"/>
      <c r="P27" s="31"/>
      <c r="Q27" s="31"/>
      <c r="R27" s="31"/>
      <c r="S27" s="31"/>
    </row>
    <row r="28" spans="1:19" ht="12.95" customHeight="1" x14ac:dyDescent="0.2">
      <c r="A28" s="149" t="s">
        <v>162</v>
      </c>
      <c r="B28" s="149"/>
      <c r="C28" s="149"/>
      <c r="D28" s="149"/>
      <c r="E28" s="149"/>
      <c r="F28" s="149"/>
      <c r="G28" s="149"/>
      <c r="H28" s="149"/>
      <c r="I28" s="149"/>
      <c r="J28" s="149"/>
      <c r="K28" s="149"/>
      <c r="L28" s="149"/>
      <c r="M28" s="149"/>
      <c r="N28" s="149"/>
      <c r="O28" s="149"/>
      <c r="P28" s="31"/>
      <c r="Q28" s="31"/>
      <c r="R28" s="31"/>
      <c r="S28" s="31"/>
    </row>
    <row r="29" spans="1:19" ht="12.95" customHeight="1" x14ac:dyDescent="0.2">
      <c r="B29" s="141" t="s">
        <v>169</v>
      </c>
      <c r="C29" s="141"/>
      <c r="D29" s="141"/>
      <c r="E29" s="141"/>
      <c r="F29" s="141"/>
      <c r="G29" s="141"/>
      <c r="H29" s="141"/>
      <c r="I29" s="141"/>
      <c r="J29" s="141"/>
      <c r="K29" s="141"/>
      <c r="L29" s="141"/>
      <c r="M29" s="141"/>
      <c r="N29" s="141"/>
      <c r="O29" s="141"/>
      <c r="P29" s="31"/>
      <c r="Q29" s="31"/>
      <c r="R29" s="31"/>
      <c r="S29" s="31"/>
    </row>
    <row r="30" spans="1:19" ht="12.95" customHeight="1" x14ac:dyDescent="0.2">
      <c r="B30" s="141" t="s">
        <v>126</v>
      </c>
      <c r="C30" s="141"/>
      <c r="D30" s="141"/>
      <c r="E30" s="141"/>
      <c r="F30" s="141"/>
      <c r="G30" s="141"/>
      <c r="H30" s="141"/>
      <c r="I30" s="141"/>
      <c r="J30" s="141"/>
      <c r="K30" s="141"/>
      <c r="L30" s="141"/>
      <c r="M30" s="141"/>
      <c r="N30" s="141"/>
      <c r="O30" s="141"/>
      <c r="P30" s="24"/>
      <c r="Q30" s="24"/>
      <c r="R30" s="24"/>
      <c r="S30" s="24"/>
    </row>
    <row r="31" spans="1:19" ht="12.95" customHeight="1" x14ac:dyDescent="0.2">
      <c r="A31" s="141" t="s">
        <v>142</v>
      </c>
      <c r="B31" s="141"/>
      <c r="C31" s="141"/>
      <c r="D31" s="141"/>
      <c r="E31" s="141"/>
      <c r="F31" s="141"/>
      <c r="G31" s="141"/>
      <c r="H31" s="141"/>
      <c r="I31" s="141"/>
      <c r="J31" s="141"/>
      <c r="K31" s="141"/>
      <c r="L31" s="141"/>
      <c r="M31" s="141"/>
      <c r="N31" s="141"/>
      <c r="O31" s="141"/>
      <c r="P31" s="24"/>
      <c r="Q31" s="24"/>
      <c r="R31" s="24"/>
      <c r="S31" s="24"/>
    </row>
    <row r="32" spans="1:19" ht="12.95" customHeight="1" x14ac:dyDescent="0.2">
      <c r="A32" s="142" t="s">
        <v>168</v>
      </c>
      <c r="B32" s="155"/>
      <c r="C32" s="155"/>
      <c r="D32" s="155"/>
      <c r="E32" s="155"/>
      <c r="F32" s="155"/>
      <c r="G32" s="155"/>
      <c r="H32" s="155"/>
      <c r="I32" s="155"/>
      <c r="J32" s="155"/>
      <c r="K32" s="155"/>
      <c r="L32" s="155"/>
      <c r="M32" s="155"/>
      <c r="N32" s="155"/>
      <c r="O32" s="155"/>
      <c r="P32" s="24"/>
      <c r="Q32" s="24"/>
      <c r="R32" s="24"/>
      <c r="S32" s="24"/>
    </row>
    <row r="33" spans="1:19" ht="12.95" customHeight="1" x14ac:dyDescent="0.2">
      <c r="A33" s="155"/>
      <c r="B33" s="155"/>
      <c r="C33" s="155"/>
      <c r="D33" s="155"/>
      <c r="E33" s="155"/>
      <c r="F33" s="155"/>
      <c r="G33" s="155"/>
      <c r="H33" s="155"/>
      <c r="I33" s="155"/>
      <c r="J33" s="155"/>
      <c r="K33" s="155"/>
      <c r="L33" s="155"/>
      <c r="M33" s="155"/>
      <c r="N33" s="155"/>
      <c r="O33" s="155"/>
      <c r="P33" s="24"/>
      <c r="Q33" s="24"/>
      <c r="R33" s="24"/>
      <c r="S33" s="24"/>
    </row>
    <row r="34" spans="1:19" ht="12.95" customHeight="1" x14ac:dyDescent="0.2">
      <c r="A34" s="23"/>
      <c r="B34" s="23"/>
      <c r="C34" s="23"/>
      <c r="D34" s="23"/>
      <c r="E34" s="23"/>
      <c r="F34" s="23"/>
      <c r="G34" s="23"/>
      <c r="H34" s="23"/>
      <c r="I34" s="23"/>
      <c r="J34" s="23"/>
      <c r="K34" s="23"/>
      <c r="L34" s="23"/>
      <c r="M34" s="23"/>
      <c r="N34" s="23"/>
      <c r="O34" s="23"/>
      <c r="P34" s="24"/>
      <c r="Q34" s="24"/>
      <c r="R34" s="24"/>
      <c r="S34" s="24"/>
    </row>
    <row r="35" spans="1:19" ht="12.95" customHeight="1" x14ac:dyDescent="0.2">
      <c r="A35" s="153" t="s">
        <v>121</v>
      </c>
      <c r="B35" s="153"/>
      <c r="C35" s="153"/>
      <c r="D35" s="153"/>
      <c r="E35" s="153"/>
      <c r="F35" s="153"/>
      <c r="G35" s="153"/>
      <c r="H35" s="153"/>
      <c r="I35" s="153"/>
      <c r="J35" s="153"/>
      <c r="K35" s="153"/>
      <c r="L35" s="153"/>
      <c r="M35" s="153"/>
      <c r="N35" s="153"/>
      <c r="O35" s="153"/>
      <c r="P35" s="31"/>
      <c r="Q35" s="31"/>
      <c r="R35" s="31"/>
      <c r="S35" s="31"/>
    </row>
    <row r="36" spans="1:19" ht="12.95" customHeight="1" x14ac:dyDescent="0.2">
      <c r="A36" s="156" t="s">
        <v>174</v>
      </c>
      <c r="B36" s="156"/>
      <c r="C36" s="156"/>
      <c r="D36" s="156"/>
      <c r="E36" s="156"/>
      <c r="F36" s="156"/>
      <c r="G36" s="156"/>
      <c r="H36" s="156"/>
      <c r="I36" s="156"/>
      <c r="J36" s="156"/>
      <c r="K36" s="156"/>
      <c r="L36" s="156"/>
      <c r="M36" s="156"/>
      <c r="N36" s="156"/>
      <c r="O36" s="156"/>
      <c r="P36" s="25"/>
      <c r="Q36" s="25"/>
      <c r="R36" s="25"/>
      <c r="S36" s="25"/>
    </row>
    <row r="37" spans="1:19" ht="12.95" customHeight="1" x14ac:dyDescent="0.2">
      <c r="A37" s="24"/>
      <c r="B37" s="24"/>
      <c r="C37" s="24"/>
      <c r="D37" s="24"/>
      <c r="E37" s="24"/>
      <c r="F37" s="24"/>
      <c r="G37" s="24"/>
      <c r="H37" s="24"/>
      <c r="I37" s="24"/>
      <c r="J37" s="24"/>
      <c r="K37" s="24"/>
      <c r="L37" s="24"/>
      <c r="M37" s="24"/>
      <c r="N37" s="24"/>
      <c r="O37" s="24"/>
      <c r="P37" s="25"/>
      <c r="Q37" s="25"/>
      <c r="R37" s="25"/>
      <c r="S37" s="25"/>
    </row>
    <row r="38" spans="1:19" ht="12.95" customHeight="1" x14ac:dyDescent="0.2">
      <c r="A38" s="153" t="s">
        <v>102</v>
      </c>
      <c r="B38" s="153"/>
      <c r="C38" s="153"/>
      <c r="D38" s="153"/>
      <c r="E38" s="153"/>
      <c r="F38" s="153"/>
      <c r="G38" s="153"/>
      <c r="H38" s="153"/>
      <c r="I38" s="153"/>
      <c r="J38" s="153"/>
      <c r="K38" s="153"/>
      <c r="L38" s="153"/>
      <c r="M38" s="153"/>
      <c r="N38" s="153"/>
      <c r="O38" s="153"/>
      <c r="P38" s="25"/>
      <c r="Q38" s="25"/>
      <c r="R38" s="25"/>
      <c r="S38" s="25"/>
    </row>
    <row r="39" spans="1:19" ht="12.95" customHeight="1" x14ac:dyDescent="0.2">
      <c r="A39" s="141" t="s">
        <v>160</v>
      </c>
      <c r="B39" s="141"/>
      <c r="C39" s="141"/>
      <c r="D39" s="141"/>
      <c r="E39" s="141"/>
      <c r="F39" s="141"/>
      <c r="G39" s="141"/>
      <c r="H39" s="141"/>
      <c r="I39" s="141"/>
      <c r="J39" s="141"/>
      <c r="K39" s="141"/>
      <c r="L39" s="141"/>
      <c r="M39" s="141"/>
      <c r="N39" s="141"/>
      <c r="O39" s="141"/>
      <c r="P39" s="25"/>
      <c r="Q39" s="25"/>
      <c r="R39" s="25"/>
      <c r="S39" s="25"/>
    </row>
    <row r="40" spans="1:19" ht="12.95" customHeight="1" x14ac:dyDescent="0.2">
      <c r="A40" s="141" t="s">
        <v>161</v>
      </c>
      <c r="B40" s="141"/>
      <c r="C40" s="141"/>
      <c r="D40" s="141"/>
      <c r="E40" s="141"/>
      <c r="F40" s="141"/>
      <c r="G40" s="141"/>
      <c r="H40" s="141"/>
      <c r="I40" s="141"/>
      <c r="J40" s="141"/>
      <c r="K40" s="141"/>
      <c r="L40" s="141"/>
      <c r="M40" s="141"/>
      <c r="N40" s="141"/>
      <c r="O40" s="141"/>
      <c r="P40" s="25"/>
      <c r="Q40" s="25"/>
      <c r="R40" s="25"/>
      <c r="S40" s="25"/>
    </row>
    <row r="41" spans="1:19" ht="12.95" customHeight="1" x14ac:dyDescent="0.2">
      <c r="A41" s="154" t="s">
        <v>165</v>
      </c>
      <c r="B41" s="154"/>
      <c r="C41" s="154"/>
      <c r="D41" s="154"/>
      <c r="E41" s="154"/>
      <c r="F41" s="154"/>
      <c r="G41" s="154"/>
      <c r="H41" s="154"/>
      <c r="I41" s="154"/>
      <c r="J41" s="154"/>
      <c r="K41" s="154"/>
      <c r="L41" s="154"/>
      <c r="M41" s="154"/>
      <c r="N41" s="154"/>
      <c r="O41" s="154"/>
      <c r="P41" s="25"/>
      <c r="Q41" s="25"/>
      <c r="R41" s="25"/>
      <c r="S41" s="25"/>
    </row>
    <row r="42" spans="1:19" ht="12.95" customHeight="1" x14ac:dyDescent="0.2">
      <c r="A42" s="154" t="s">
        <v>166</v>
      </c>
      <c r="B42" s="154"/>
      <c r="C42" s="154"/>
      <c r="D42" s="154"/>
      <c r="E42" s="154"/>
      <c r="F42" s="154"/>
      <c r="G42" s="154"/>
      <c r="H42" s="154"/>
      <c r="I42" s="154"/>
      <c r="J42" s="154"/>
      <c r="K42" s="154"/>
      <c r="L42" s="154"/>
      <c r="M42" s="154"/>
      <c r="N42" s="154"/>
      <c r="O42" s="154"/>
      <c r="P42" s="25"/>
      <c r="Q42" s="25"/>
      <c r="R42" s="25"/>
      <c r="S42" s="25"/>
    </row>
    <row r="43" spans="1:19" ht="12.95" customHeight="1" x14ac:dyDescent="0.2">
      <c r="A43" s="140"/>
      <c r="B43" s="140"/>
      <c r="C43" s="140"/>
      <c r="D43" s="140"/>
      <c r="E43" s="140"/>
      <c r="F43" s="140"/>
      <c r="G43" s="140"/>
      <c r="H43" s="140"/>
      <c r="I43" s="140"/>
      <c r="J43" s="140"/>
      <c r="K43" s="140"/>
      <c r="L43" s="140"/>
      <c r="M43" s="140"/>
      <c r="N43" s="140"/>
      <c r="O43" s="140"/>
      <c r="P43" s="25"/>
      <c r="Q43" s="25"/>
      <c r="R43" s="25"/>
      <c r="S43" s="25"/>
    </row>
    <row r="44" spans="1:19" ht="12.95" customHeight="1" x14ac:dyDescent="0.2">
      <c r="A44" s="157" t="s">
        <v>125</v>
      </c>
      <c r="B44" s="157"/>
      <c r="C44" s="157"/>
      <c r="D44" s="157"/>
      <c r="E44" s="157"/>
      <c r="F44" s="157"/>
      <c r="G44" s="157"/>
      <c r="H44" s="157"/>
      <c r="I44" s="157"/>
      <c r="J44" s="157"/>
      <c r="K44" s="157"/>
      <c r="L44" s="157"/>
      <c r="M44" s="157"/>
      <c r="N44" s="157"/>
      <c r="O44" s="157"/>
      <c r="P44" s="32"/>
      <c r="Q44" s="32"/>
      <c r="R44" s="32"/>
      <c r="S44" s="32"/>
    </row>
    <row r="45" spans="1:19" ht="12.95" customHeight="1" x14ac:dyDescent="0.2">
      <c r="A45" s="143" t="s">
        <v>113</v>
      </c>
      <c r="B45" s="143"/>
      <c r="C45" s="143"/>
      <c r="D45" s="143"/>
      <c r="E45" s="143"/>
      <c r="F45" s="143"/>
      <c r="G45" s="143"/>
      <c r="H45" s="143"/>
      <c r="I45" s="143"/>
      <c r="J45" s="143"/>
      <c r="K45" s="143"/>
      <c r="L45" s="143"/>
      <c r="M45" s="143"/>
      <c r="N45" s="143"/>
      <c r="O45" s="143"/>
    </row>
    <row r="46" spans="1:19" ht="12.95" customHeight="1" x14ac:dyDescent="0.2">
      <c r="A46" s="24"/>
      <c r="B46" s="24"/>
      <c r="C46" s="24"/>
      <c r="D46" s="24"/>
      <c r="E46" s="24"/>
      <c r="F46" s="24"/>
      <c r="G46" s="24"/>
      <c r="H46" s="24"/>
      <c r="I46" s="24"/>
      <c r="J46" s="24"/>
      <c r="K46" s="24"/>
      <c r="L46" s="24"/>
      <c r="M46" s="24"/>
      <c r="N46" s="24"/>
      <c r="O46" s="24"/>
    </row>
    <row r="47" spans="1:19" ht="12.95" customHeight="1" x14ac:dyDescent="0.2">
      <c r="A47" s="160" t="s">
        <v>96</v>
      </c>
      <c r="B47" s="160"/>
      <c r="C47" s="160"/>
      <c r="D47" s="160"/>
      <c r="E47" s="160"/>
      <c r="F47" s="160"/>
      <c r="G47" s="160"/>
      <c r="H47" s="160"/>
      <c r="I47" s="160"/>
      <c r="J47" s="160"/>
      <c r="K47" s="160"/>
      <c r="L47" s="160"/>
      <c r="M47" s="160"/>
      <c r="N47" s="160"/>
      <c r="O47" s="160"/>
    </row>
    <row r="48" spans="1:19" ht="12.95" customHeight="1" x14ac:dyDescent="0.2">
      <c r="A48" s="160"/>
      <c r="B48" s="160"/>
      <c r="C48" s="160"/>
      <c r="D48" s="160"/>
      <c r="E48" s="160"/>
      <c r="F48" s="160"/>
      <c r="G48" s="160"/>
      <c r="H48" s="160"/>
      <c r="I48" s="160"/>
      <c r="J48" s="160"/>
      <c r="K48" s="160"/>
      <c r="L48" s="160"/>
      <c r="M48" s="160"/>
      <c r="N48" s="160"/>
      <c r="O48" s="160"/>
    </row>
    <row r="49" spans="1:19" ht="12.95" customHeight="1" x14ac:dyDescent="0.2">
      <c r="A49" s="25"/>
      <c r="B49" s="25"/>
      <c r="C49" s="25"/>
      <c r="D49" s="25"/>
      <c r="E49" s="25"/>
      <c r="F49" s="25"/>
      <c r="G49" s="25"/>
      <c r="H49" s="25"/>
      <c r="I49" s="25"/>
      <c r="J49" s="25"/>
      <c r="K49" s="25"/>
      <c r="L49" s="25"/>
      <c r="M49" s="25"/>
      <c r="N49" s="25"/>
      <c r="O49" s="25"/>
    </row>
    <row r="50" spans="1:19" ht="12.95" customHeight="1" x14ac:dyDescent="0.2">
      <c r="A50" s="143" t="s">
        <v>127</v>
      </c>
      <c r="B50" s="143"/>
      <c r="C50" s="143"/>
      <c r="D50" s="143"/>
      <c r="E50" s="143"/>
      <c r="F50" s="143"/>
      <c r="G50" s="143"/>
      <c r="H50" s="143"/>
      <c r="I50" s="143"/>
      <c r="J50" s="143"/>
      <c r="K50" s="143"/>
      <c r="L50" s="143"/>
      <c r="M50" s="143"/>
      <c r="N50" s="143"/>
      <c r="O50" s="143"/>
    </row>
    <row r="51" spans="1:19" ht="12.95" customHeight="1" x14ac:dyDescent="0.2">
      <c r="A51" s="143"/>
      <c r="B51" s="143"/>
      <c r="C51" s="143"/>
      <c r="D51" s="143"/>
      <c r="E51" s="143"/>
      <c r="F51" s="143"/>
      <c r="G51" s="143"/>
      <c r="H51" s="143"/>
      <c r="I51" s="143"/>
      <c r="J51" s="143"/>
      <c r="K51" s="143"/>
      <c r="L51" s="143"/>
      <c r="M51" s="143"/>
      <c r="N51" s="143"/>
      <c r="O51" s="143"/>
    </row>
    <row r="52" spans="1:19" ht="12.95" customHeight="1" x14ac:dyDescent="0.2">
      <c r="A52" s="20"/>
    </row>
    <row r="53" spans="1:19" ht="12.95" customHeight="1" x14ac:dyDescent="0.2">
      <c r="A53" s="152" t="s">
        <v>82</v>
      </c>
      <c r="B53" s="152"/>
      <c r="C53" s="152"/>
      <c r="D53" s="152"/>
      <c r="E53" s="152"/>
      <c r="F53" s="152"/>
      <c r="G53" s="152"/>
      <c r="H53" s="152"/>
      <c r="I53" s="152"/>
      <c r="J53" s="152"/>
      <c r="K53" s="152"/>
      <c r="L53" s="152"/>
      <c r="M53" s="152"/>
      <c r="N53" s="152"/>
      <c r="O53" s="152"/>
      <c r="P53" s="33"/>
      <c r="Q53" s="33"/>
      <c r="R53" s="33"/>
      <c r="S53" s="33"/>
    </row>
    <row r="54" spans="1:19" ht="12.95" customHeight="1" x14ac:dyDescent="0.2">
      <c r="A54" s="19"/>
      <c r="B54" s="20" t="s">
        <v>145</v>
      </c>
    </row>
    <row r="55" spans="1:19" ht="12.95" customHeight="1" x14ac:dyDescent="0.2">
      <c r="A55" s="19"/>
      <c r="B55" s="143" t="s">
        <v>170</v>
      </c>
      <c r="C55" s="143"/>
      <c r="D55" s="143"/>
      <c r="E55" s="143"/>
      <c r="F55" s="143"/>
      <c r="G55" s="143"/>
      <c r="H55" s="143"/>
      <c r="I55" s="143"/>
      <c r="J55" s="143"/>
      <c r="K55" s="143"/>
      <c r="L55" s="143"/>
      <c r="M55" s="143"/>
      <c r="N55" s="143"/>
      <c r="O55" s="143"/>
    </row>
    <row r="56" spans="1:19" ht="12.95" customHeight="1" x14ac:dyDescent="0.2">
      <c r="A56" s="19"/>
      <c r="B56" s="143" t="s">
        <v>171</v>
      </c>
      <c r="C56" s="143"/>
      <c r="D56" s="143"/>
      <c r="E56" s="143"/>
      <c r="F56" s="143"/>
      <c r="G56" s="143"/>
      <c r="H56" s="143"/>
      <c r="I56" s="143"/>
      <c r="J56" s="143"/>
      <c r="K56" s="143"/>
      <c r="L56" s="143"/>
      <c r="M56" s="143"/>
      <c r="N56" s="143"/>
      <c r="O56" s="143"/>
    </row>
    <row r="57" spans="1:19" ht="12.95" customHeight="1" x14ac:dyDescent="0.2">
      <c r="A57" s="19"/>
      <c r="B57" s="23"/>
      <c r="C57" s="23"/>
      <c r="D57" s="150" t="s">
        <v>128</v>
      </c>
      <c r="E57" s="151"/>
      <c r="F57" s="151"/>
      <c r="G57" s="151"/>
      <c r="H57" s="151"/>
      <c r="I57" s="151"/>
      <c r="J57" s="151"/>
      <c r="K57" s="151"/>
      <c r="L57" s="151"/>
      <c r="M57" s="151"/>
      <c r="N57" s="151"/>
      <c r="O57" s="151"/>
    </row>
    <row r="58" spans="1:19" ht="12.95" customHeight="1" x14ac:dyDescent="0.2">
      <c r="A58" s="19"/>
      <c r="B58" s="23"/>
      <c r="C58" s="23"/>
      <c r="D58" s="23"/>
      <c r="E58" s="23"/>
      <c r="F58" s="23"/>
      <c r="G58" s="23"/>
      <c r="H58" s="23"/>
      <c r="I58" s="23"/>
      <c r="J58" s="23"/>
      <c r="K58" s="23"/>
      <c r="L58" s="23"/>
      <c r="M58" s="23"/>
      <c r="N58" s="23"/>
      <c r="O58" s="23"/>
    </row>
    <row r="59" spans="1:19" ht="12.95" customHeight="1" x14ac:dyDescent="0.2">
      <c r="A59" s="152" t="s">
        <v>83</v>
      </c>
      <c r="B59" s="152"/>
      <c r="C59" s="152"/>
      <c r="D59" s="152"/>
      <c r="E59" s="152"/>
      <c r="F59" s="152"/>
      <c r="G59" s="152"/>
      <c r="H59" s="152"/>
      <c r="I59" s="152"/>
      <c r="J59" s="152"/>
      <c r="K59" s="152"/>
      <c r="L59" s="152"/>
      <c r="M59" s="152"/>
      <c r="N59" s="152"/>
      <c r="O59" s="152"/>
      <c r="P59" s="33"/>
      <c r="Q59" s="33"/>
      <c r="R59" s="33"/>
      <c r="S59" s="33"/>
    </row>
    <row r="60" spans="1:19" ht="12.95" customHeight="1" x14ac:dyDescent="0.2">
      <c r="A60" s="143" t="s">
        <v>129</v>
      </c>
      <c r="B60" s="143"/>
      <c r="C60" s="143"/>
      <c r="D60" s="143"/>
      <c r="E60" s="143"/>
      <c r="F60" s="143"/>
      <c r="G60" s="143"/>
      <c r="H60" s="143"/>
      <c r="I60" s="143"/>
      <c r="J60" s="143"/>
      <c r="K60" s="143"/>
      <c r="L60" s="143"/>
      <c r="M60" s="143"/>
      <c r="N60" s="143"/>
      <c r="O60" s="143"/>
      <c r="P60" s="24"/>
      <c r="Q60" s="24"/>
      <c r="R60" s="24"/>
      <c r="S60" s="24"/>
    </row>
    <row r="61" spans="1:19" ht="12.95" customHeight="1" x14ac:dyDescent="0.2">
      <c r="A61" s="143"/>
      <c r="B61" s="143"/>
      <c r="C61" s="143"/>
      <c r="D61" s="143"/>
      <c r="E61" s="143"/>
      <c r="F61" s="143"/>
      <c r="G61" s="143"/>
      <c r="H61" s="143"/>
      <c r="I61" s="143"/>
      <c r="J61" s="143"/>
      <c r="K61" s="143"/>
      <c r="L61" s="143"/>
      <c r="M61" s="143"/>
      <c r="N61" s="143"/>
      <c r="O61" s="143"/>
      <c r="P61" s="24"/>
      <c r="Q61" s="24"/>
      <c r="R61" s="24"/>
      <c r="S61" s="24"/>
    </row>
    <row r="62" spans="1:19" ht="12.95" customHeight="1" x14ac:dyDescent="0.2">
      <c r="B62" s="101" t="s">
        <v>146</v>
      </c>
      <c r="C62" s="101"/>
      <c r="D62" s="141" t="s">
        <v>147</v>
      </c>
      <c r="E62" s="141"/>
      <c r="F62" s="141"/>
      <c r="G62" s="141"/>
      <c r="H62" s="141"/>
      <c r="I62" s="141"/>
      <c r="J62" s="141"/>
      <c r="K62" s="141"/>
      <c r="L62" s="141"/>
      <c r="M62" s="141"/>
      <c r="N62" s="141"/>
      <c r="O62" s="141"/>
    </row>
    <row r="63" spans="1:19" ht="12.95" customHeight="1" x14ac:dyDescent="0.2">
      <c r="B63" s="101" t="s">
        <v>148</v>
      </c>
      <c r="C63" s="101"/>
      <c r="D63" s="141" t="s">
        <v>164</v>
      </c>
      <c r="E63" s="141"/>
      <c r="F63" s="141"/>
      <c r="G63" s="141"/>
      <c r="H63" s="141"/>
      <c r="I63" s="141"/>
      <c r="J63" s="141"/>
      <c r="K63" s="141"/>
      <c r="L63" s="141"/>
      <c r="M63" s="141"/>
      <c r="N63" s="141"/>
      <c r="O63" s="141"/>
    </row>
    <row r="64" spans="1:19" ht="12.95" customHeight="1" x14ac:dyDescent="0.2">
      <c r="B64" s="143" t="s">
        <v>130</v>
      </c>
      <c r="C64" s="143"/>
      <c r="D64" s="143" t="s">
        <v>131</v>
      </c>
      <c r="E64" s="143"/>
      <c r="F64" s="143"/>
      <c r="G64" s="143"/>
      <c r="H64" s="143"/>
      <c r="I64" s="143"/>
      <c r="J64" s="143"/>
      <c r="K64" s="143"/>
      <c r="L64" s="143"/>
      <c r="M64" s="143"/>
      <c r="N64" s="143"/>
      <c r="O64" s="143"/>
    </row>
    <row r="65" spans="1:19" ht="12.95" customHeight="1" x14ac:dyDescent="0.2">
      <c r="B65" s="24"/>
      <c r="C65" s="24"/>
      <c r="D65" s="143" t="s">
        <v>132</v>
      </c>
      <c r="E65" s="143"/>
      <c r="F65" s="143"/>
      <c r="G65" s="143"/>
      <c r="H65" s="143"/>
      <c r="I65" s="143"/>
      <c r="J65" s="143"/>
      <c r="K65" s="143"/>
      <c r="L65" s="143"/>
      <c r="M65" s="143"/>
      <c r="N65" s="143"/>
      <c r="O65" s="143"/>
    </row>
    <row r="66" spans="1:19" ht="12.95" customHeight="1" x14ac:dyDescent="0.2">
      <c r="B66" s="101" t="s">
        <v>149</v>
      </c>
      <c r="C66" s="101"/>
      <c r="D66" s="141" t="s">
        <v>150</v>
      </c>
      <c r="E66" s="141"/>
      <c r="F66" s="141"/>
      <c r="G66" s="141"/>
      <c r="H66" s="141"/>
      <c r="I66" s="141"/>
      <c r="J66" s="141"/>
      <c r="K66" s="141"/>
      <c r="L66" s="141"/>
      <c r="M66" s="141"/>
      <c r="N66" s="141"/>
      <c r="O66" s="141"/>
    </row>
    <row r="67" spans="1:19" ht="12.95" customHeight="1" x14ac:dyDescent="0.2">
      <c r="B67" s="20"/>
    </row>
    <row r="68" spans="1:19" ht="12.95" customHeight="1" x14ac:dyDescent="0.2">
      <c r="B68" s="145" t="s">
        <v>84</v>
      </c>
      <c r="C68" s="145"/>
      <c r="D68" s="145"/>
      <c r="E68" s="145"/>
      <c r="F68" s="145"/>
      <c r="G68" s="145"/>
      <c r="H68" s="145"/>
      <c r="I68" s="145"/>
      <c r="J68" s="145"/>
      <c r="K68" s="145"/>
      <c r="L68" s="145"/>
      <c r="M68" s="145"/>
      <c r="N68" s="145"/>
      <c r="O68" s="145"/>
      <c r="P68" s="33"/>
      <c r="Q68" s="33"/>
      <c r="R68" s="33"/>
      <c r="S68" s="33"/>
    </row>
    <row r="69" spans="1:19" ht="12.95" customHeight="1" x14ac:dyDescent="0.2">
      <c r="C69" s="142" t="s">
        <v>155</v>
      </c>
      <c r="D69" s="142"/>
      <c r="E69" s="142"/>
      <c r="F69" s="142"/>
      <c r="G69" s="142"/>
      <c r="H69" s="142"/>
      <c r="I69" s="142"/>
      <c r="J69" s="142"/>
      <c r="K69" s="142"/>
      <c r="L69" s="142"/>
      <c r="M69" s="142"/>
      <c r="N69" s="142"/>
      <c r="O69" s="142"/>
      <c r="P69" s="24"/>
      <c r="Q69" s="24"/>
      <c r="R69" s="24"/>
      <c r="S69" s="24"/>
    </row>
    <row r="70" spans="1:19" ht="12.95" customHeight="1" x14ac:dyDescent="0.2">
      <c r="A70" s="25"/>
      <c r="B70" s="25"/>
      <c r="C70" s="142" t="s">
        <v>156</v>
      </c>
      <c r="D70" s="142"/>
      <c r="E70" s="142"/>
      <c r="F70" s="142"/>
      <c r="G70" s="142"/>
      <c r="H70" s="142"/>
      <c r="I70" s="142"/>
      <c r="J70" s="142"/>
      <c r="K70" s="142"/>
      <c r="L70" s="142"/>
      <c r="M70" s="142"/>
      <c r="N70" s="142"/>
      <c r="O70" s="142"/>
      <c r="Q70" s="24"/>
      <c r="R70" s="24"/>
      <c r="S70" s="24"/>
    </row>
    <row r="71" spans="1:19" ht="12.95" customHeight="1" x14ac:dyDescent="0.2">
      <c r="A71" s="25"/>
      <c r="B71" s="25"/>
      <c r="C71" s="142"/>
      <c r="D71" s="142"/>
      <c r="E71" s="142"/>
      <c r="F71" s="142"/>
      <c r="G71" s="142"/>
      <c r="H71" s="142"/>
      <c r="I71" s="142"/>
      <c r="J71" s="142"/>
      <c r="K71" s="142"/>
      <c r="L71" s="142"/>
      <c r="M71" s="142"/>
      <c r="N71" s="142"/>
      <c r="O71" s="142"/>
      <c r="P71" s="23"/>
      <c r="Q71" s="23"/>
      <c r="R71" s="23"/>
      <c r="S71" s="23"/>
    </row>
    <row r="72" spans="1:19" ht="12.95" customHeight="1" x14ac:dyDescent="0.2">
      <c r="A72" s="25"/>
      <c r="B72" s="25"/>
      <c r="C72" s="105"/>
      <c r="D72" s="105"/>
      <c r="E72" s="105"/>
      <c r="F72" s="105"/>
      <c r="G72" s="105"/>
      <c r="H72" s="105"/>
      <c r="I72" s="105"/>
      <c r="J72" s="105"/>
      <c r="K72" s="105"/>
      <c r="L72" s="105"/>
      <c r="M72" s="105"/>
      <c r="N72" s="105"/>
      <c r="O72" s="105"/>
      <c r="P72" s="23"/>
      <c r="Q72" s="23"/>
      <c r="R72" s="23"/>
      <c r="S72" s="23"/>
    </row>
    <row r="73" spans="1:19" ht="12.95" customHeight="1" x14ac:dyDescent="0.2">
      <c r="A73" s="25"/>
      <c r="B73" s="25"/>
      <c r="C73" s="142" t="s">
        <v>157</v>
      </c>
      <c r="D73" s="142"/>
      <c r="E73" s="142"/>
      <c r="F73" s="142"/>
      <c r="G73" s="142"/>
      <c r="H73" s="142"/>
      <c r="I73" s="142"/>
      <c r="J73" s="142"/>
      <c r="K73" s="142"/>
      <c r="L73" s="142"/>
      <c r="M73" s="142"/>
      <c r="N73" s="142"/>
      <c r="O73" s="142"/>
      <c r="P73" s="23"/>
      <c r="Q73" s="23"/>
      <c r="R73" s="23"/>
      <c r="S73" s="23"/>
    </row>
    <row r="74" spans="1:19" ht="12.95" customHeight="1" x14ac:dyDescent="0.2">
      <c r="A74" s="25"/>
      <c r="B74" s="25"/>
      <c r="C74" s="142"/>
      <c r="D74" s="142"/>
      <c r="E74" s="142"/>
      <c r="F74" s="142"/>
      <c r="G74" s="142"/>
      <c r="H74" s="142"/>
      <c r="I74" s="142"/>
      <c r="J74" s="142"/>
      <c r="K74" s="142"/>
      <c r="L74" s="142"/>
      <c r="M74" s="142"/>
      <c r="N74" s="142"/>
      <c r="O74" s="142"/>
      <c r="P74" s="23"/>
      <c r="Q74" s="23"/>
      <c r="R74" s="23"/>
      <c r="S74" s="23"/>
    </row>
    <row r="75" spans="1:19" ht="12.95" customHeight="1" x14ac:dyDescent="0.2">
      <c r="A75" s="25"/>
      <c r="B75" s="25"/>
      <c r="C75" s="142"/>
      <c r="D75" s="142"/>
      <c r="E75" s="142"/>
      <c r="F75" s="142"/>
      <c r="G75" s="142"/>
      <c r="H75" s="142"/>
      <c r="I75" s="142"/>
      <c r="J75" s="142"/>
      <c r="K75" s="142"/>
      <c r="L75" s="142"/>
      <c r="M75" s="142"/>
      <c r="N75" s="142"/>
      <c r="O75" s="142"/>
      <c r="P75" s="23"/>
      <c r="Q75" s="23"/>
      <c r="R75" s="23"/>
      <c r="S75" s="23"/>
    </row>
    <row r="76" spans="1:19" ht="12.95" customHeight="1" x14ac:dyDescent="0.2">
      <c r="A76" s="25"/>
      <c r="B76" s="25"/>
      <c r="C76" s="142"/>
      <c r="D76" s="142"/>
      <c r="E76" s="142"/>
      <c r="F76" s="142"/>
      <c r="G76" s="142"/>
      <c r="H76" s="142"/>
      <c r="I76" s="142"/>
      <c r="J76" s="142"/>
      <c r="K76" s="142"/>
      <c r="L76" s="142"/>
      <c r="M76" s="142"/>
      <c r="N76" s="142"/>
      <c r="O76" s="142"/>
      <c r="P76" s="23"/>
      <c r="Q76" s="23"/>
      <c r="R76" s="23"/>
      <c r="S76" s="23"/>
    </row>
    <row r="77" spans="1:19" ht="12.95" customHeight="1" x14ac:dyDescent="0.2">
      <c r="A77" s="25"/>
      <c r="B77" s="25"/>
      <c r="C77" s="142" t="s">
        <v>158</v>
      </c>
      <c r="D77" s="142"/>
      <c r="E77" s="142"/>
      <c r="F77" s="142"/>
      <c r="G77" s="142"/>
      <c r="H77" s="142"/>
      <c r="I77" s="142"/>
      <c r="J77" s="142"/>
      <c r="K77" s="142"/>
      <c r="L77" s="142"/>
      <c r="M77" s="142"/>
      <c r="N77" s="142"/>
      <c r="O77" s="142"/>
      <c r="P77" s="23"/>
      <c r="Q77" s="23"/>
      <c r="R77" s="23"/>
      <c r="S77" s="23"/>
    </row>
    <row r="78" spans="1:19" ht="12.95" customHeight="1" x14ac:dyDescent="0.2">
      <c r="A78" s="25"/>
      <c r="B78" s="25"/>
      <c r="C78" s="142" t="s">
        <v>159</v>
      </c>
      <c r="D78" s="142"/>
      <c r="E78" s="142"/>
      <c r="F78" s="142"/>
      <c r="G78" s="142"/>
      <c r="H78" s="142"/>
      <c r="I78" s="142"/>
      <c r="J78" s="142"/>
      <c r="K78" s="142"/>
      <c r="L78" s="142"/>
      <c r="M78" s="142"/>
      <c r="N78" s="142"/>
      <c r="O78" s="142"/>
      <c r="P78" s="23"/>
      <c r="Q78" s="23"/>
      <c r="R78" s="23"/>
      <c r="S78" s="23"/>
    </row>
    <row r="79" spans="1:19" ht="12.95" customHeight="1" x14ac:dyDescent="0.2">
      <c r="A79" s="25"/>
      <c r="B79" s="25"/>
      <c r="C79" s="59"/>
      <c r="D79" s="59"/>
      <c r="E79" s="59"/>
      <c r="F79" s="59"/>
      <c r="G79" s="59"/>
      <c r="H79" s="59"/>
      <c r="I79" s="59"/>
      <c r="J79" s="59"/>
      <c r="K79" s="59"/>
      <c r="L79" s="59"/>
      <c r="M79" s="59"/>
      <c r="N79" s="59"/>
      <c r="O79" s="59"/>
      <c r="P79" s="23"/>
      <c r="Q79" s="23"/>
      <c r="R79" s="23"/>
      <c r="S79" s="23"/>
    </row>
    <row r="80" spans="1:19" ht="12.95" customHeight="1" x14ac:dyDescent="0.2">
      <c r="C80" s="144" t="s">
        <v>75</v>
      </c>
      <c r="D80" s="144"/>
      <c r="E80" s="144"/>
      <c r="F80" s="144"/>
      <c r="G80" s="144"/>
      <c r="H80" s="144"/>
      <c r="I80" s="144"/>
      <c r="J80" s="144"/>
      <c r="K80" s="144"/>
      <c r="L80" s="144"/>
      <c r="M80" s="144"/>
      <c r="N80" s="144"/>
      <c r="O80" s="144"/>
    </row>
    <row r="81" spans="2:19" ht="12.95" customHeight="1" x14ac:dyDescent="0.2">
      <c r="C81" s="103" t="s">
        <v>134</v>
      </c>
      <c r="D81" s="143" t="s">
        <v>135</v>
      </c>
      <c r="E81" s="143"/>
      <c r="F81" s="143"/>
      <c r="G81" s="143"/>
      <c r="H81" s="143"/>
      <c r="I81" s="143"/>
      <c r="J81" s="143"/>
      <c r="K81" s="143"/>
      <c r="L81" s="143"/>
      <c r="M81" s="143"/>
      <c r="N81" s="143"/>
      <c r="O81" s="143"/>
      <c r="P81" s="24"/>
    </row>
    <row r="82" spans="2:19" ht="12.95" customHeight="1" x14ac:dyDescent="0.2">
      <c r="C82" s="103"/>
      <c r="D82" s="143"/>
      <c r="E82" s="143"/>
      <c r="F82" s="143"/>
      <c r="G82" s="143"/>
      <c r="H82" s="143"/>
      <c r="I82" s="143"/>
      <c r="J82" s="143"/>
      <c r="K82" s="143"/>
      <c r="L82" s="143"/>
      <c r="M82" s="143"/>
      <c r="N82" s="143"/>
      <c r="O82" s="143"/>
      <c r="P82" s="23"/>
    </row>
    <row r="83" spans="2:19" ht="12.95" customHeight="1" x14ac:dyDescent="0.2">
      <c r="C83" s="103" t="s">
        <v>134</v>
      </c>
      <c r="D83" s="141" t="s">
        <v>136</v>
      </c>
      <c r="E83" s="141"/>
      <c r="F83" s="141"/>
      <c r="G83" s="141"/>
      <c r="H83" s="141"/>
      <c r="I83" s="141"/>
      <c r="J83" s="141"/>
      <c r="K83" s="141"/>
      <c r="L83" s="141"/>
      <c r="M83" s="141"/>
      <c r="N83" s="141"/>
      <c r="O83" s="141"/>
    </row>
    <row r="84" spans="2:19" ht="12.95" customHeight="1" x14ac:dyDescent="0.2">
      <c r="C84" s="103" t="s">
        <v>134</v>
      </c>
      <c r="D84" s="141" t="s">
        <v>137</v>
      </c>
      <c r="E84" s="141"/>
      <c r="F84" s="141"/>
      <c r="G84" s="141"/>
      <c r="H84" s="141"/>
      <c r="I84" s="141"/>
      <c r="J84" s="141"/>
      <c r="K84" s="141"/>
      <c r="L84" s="141"/>
      <c r="M84" s="141"/>
      <c r="N84" s="141"/>
      <c r="O84" s="141"/>
    </row>
    <row r="85" spans="2:19" ht="12.95" customHeight="1" x14ac:dyDescent="0.2">
      <c r="C85" s="103" t="s">
        <v>134</v>
      </c>
      <c r="D85" s="141" t="s">
        <v>138</v>
      </c>
      <c r="E85" s="141"/>
      <c r="F85" s="141"/>
      <c r="G85" s="141"/>
      <c r="H85" s="141"/>
      <c r="I85" s="141"/>
      <c r="J85" s="141"/>
      <c r="K85" s="141"/>
      <c r="L85" s="141"/>
      <c r="M85" s="141"/>
      <c r="N85" s="141"/>
      <c r="O85" s="141"/>
    </row>
    <row r="86" spans="2:19" ht="12.95" customHeight="1" x14ac:dyDescent="0.2">
      <c r="C86" s="103" t="s">
        <v>134</v>
      </c>
      <c r="D86" s="141" t="s">
        <v>139</v>
      </c>
      <c r="E86" s="141"/>
      <c r="F86" s="141"/>
      <c r="G86" s="141"/>
      <c r="H86" s="141"/>
      <c r="I86" s="141"/>
      <c r="J86" s="141"/>
      <c r="K86" s="141"/>
      <c r="L86" s="141"/>
      <c r="M86" s="141"/>
      <c r="N86" s="141"/>
      <c r="O86" s="141"/>
    </row>
    <row r="87" spans="2:19" ht="12.95" customHeight="1" x14ac:dyDescent="0.2">
      <c r="C87" s="103" t="s">
        <v>134</v>
      </c>
      <c r="D87" s="148" t="s">
        <v>144</v>
      </c>
      <c r="E87" s="148"/>
      <c r="F87" s="148"/>
      <c r="G87" s="148"/>
      <c r="H87" s="148"/>
      <c r="I87" s="148"/>
      <c r="J87" s="148"/>
      <c r="K87" s="148"/>
      <c r="L87" s="148"/>
      <c r="M87" s="148"/>
      <c r="N87" s="148"/>
      <c r="O87" s="148"/>
    </row>
    <row r="88" spans="2:19" ht="12.75" customHeight="1" x14ac:dyDescent="0.2">
      <c r="C88" s="103"/>
      <c r="D88" s="148"/>
      <c r="E88" s="148"/>
      <c r="F88" s="148"/>
      <c r="G88" s="148"/>
      <c r="H88" s="148"/>
      <c r="I88" s="148"/>
      <c r="J88" s="148"/>
      <c r="K88" s="148"/>
      <c r="L88" s="148"/>
      <c r="M88" s="148"/>
      <c r="N88" s="148"/>
      <c r="O88" s="148"/>
    </row>
    <row r="89" spans="2:19" ht="12.95" customHeight="1" x14ac:dyDescent="0.2">
      <c r="C89" s="103" t="s">
        <v>134</v>
      </c>
      <c r="D89" s="142" t="s">
        <v>143</v>
      </c>
      <c r="E89" s="147"/>
      <c r="F89" s="147"/>
      <c r="G89" s="147"/>
      <c r="H89" s="147"/>
      <c r="I89" s="147"/>
      <c r="J89" s="147"/>
      <c r="K89" s="147"/>
      <c r="L89" s="147"/>
      <c r="M89" s="147"/>
      <c r="N89" s="147"/>
      <c r="O89" s="147"/>
    </row>
    <row r="90" spans="2:19" ht="12.95" customHeight="1" x14ac:dyDescent="0.2">
      <c r="C90" s="103"/>
      <c r="D90" s="147"/>
      <c r="E90" s="147"/>
      <c r="F90" s="147"/>
      <c r="G90" s="147"/>
      <c r="H90" s="147"/>
      <c r="I90" s="147"/>
      <c r="J90" s="147"/>
      <c r="K90" s="147"/>
      <c r="L90" s="147"/>
      <c r="M90" s="147"/>
      <c r="N90" s="147"/>
      <c r="O90" s="147"/>
    </row>
    <row r="91" spans="2:19" ht="12.95" customHeight="1" x14ac:dyDescent="0.2">
      <c r="C91" s="103" t="s">
        <v>134</v>
      </c>
      <c r="D91" s="149" t="s">
        <v>140</v>
      </c>
      <c r="E91" s="149"/>
      <c r="F91" s="149"/>
      <c r="G91" s="149"/>
      <c r="H91" s="149"/>
      <c r="I91" s="149"/>
      <c r="J91" s="149"/>
      <c r="K91" s="149"/>
      <c r="L91" s="149"/>
      <c r="M91" s="149"/>
      <c r="N91" s="149"/>
      <c r="O91" s="149"/>
    </row>
    <row r="92" spans="2:19" s="20" customFormat="1" ht="12.95" customHeight="1" x14ac:dyDescent="0.2">
      <c r="C92" s="106"/>
      <c r="D92" s="104"/>
      <c r="E92" s="104"/>
      <c r="F92" s="104"/>
      <c r="G92" s="104"/>
      <c r="H92" s="104"/>
      <c r="I92" s="104"/>
      <c r="J92" s="104"/>
      <c r="K92" s="104"/>
      <c r="L92" s="104"/>
      <c r="M92" s="104"/>
      <c r="N92" s="104"/>
      <c r="O92" s="104"/>
    </row>
    <row r="93" spans="2:19" ht="12.95" customHeight="1" x14ac:dyDescent="0.2">
      <c r="B93" s="145" t="s">
        <v>85</v>
      </c>
      <c r="C93" s="145"/>
      <c r="D93" s="145"/>
      <c r="E93" s="145"/>
      <c r="F93" s="145"/>
      <c r="G93" s="145"/>
      <c r="H93" s="145"/>
      <c r="I93" s="145"/>
      <c r="J93" s="145"/>
      <c r="K93" s="145"/>
      <c r="L93" s="145"/>
      <c r="M93" s="145"/>
      <c r="N93" s="145"/>
      <c r="O93" s="145"/>
      <c r="P93" s="33"/>
      <c r="Q93" s="33"/>
      <c r="R93" s="33"/>
      <c r="S93" s="33"/>
    </row>
    <row r="94" spans="2:19" ht="12.95" customHeight="1" x14ac:dyDescent="0.2">
      <c r="C94" s="143" t="s">
        <v>133</v>
      </c>
      <c r="D94" s="143"/>
      <c r="E94" s="143"/>
      <c r="F94" s="143"/>
      <c r="G94" s="143"/>
      <c r="H94" s="143"/>
      <c r="I94" s="143"/>
      <c r="J94" s="143"/>
      <c r="K94" s="143"/>
      <c r="L94" s="143"/>
      <c r="M94" s="143"/>
      <c r="N94" s="143"/>
      <c r="O94" s="143"/>
    </row>
    <row r="95" spans="2:19" ht="12.95" customHeight="1" x14ac:dyDescent="0.2">
      <c r="C95" s="143"/>
      <c r="D95" s="143"/>
      <c r="E95" s="143"/>
      <c r="F95" s="143"/>
      <c r="G95" s="143"/>
      <c r="H95" s="143"/>
      <c r="I95" s="143"/>
      <c r="J95" s="143"/>
      <c r="K95" s="143"/>
      <c r="L95" s="143"/>
      <c r="M95" s="143"/>
      <c r="N95" s="143"/>
      <c r="O95" s="143"/>
    </row>
    <row r="96" spans="2:19" ht="12.95" customHeight="1" x14ac:dyDescent="0.2">
      <c r="C96" s="23"/>
      <c r="D96" s="23"/>
      <c r="E96" s="23"/>
      <c r="F96" s="23"/>
      <c r="G96" s="23"/>
      <c r="H96" s="23"/>
      <c r="I96" s="23"/>
      <c r="J96" s="23"/>
      <c r="K96" s="23"/>
      <c r="L96" s="23"/>
      <c r="M96" s="23"/>
      <c r="N96" s="23"/>
      <c r="O96" s="23"/>
    </row>
    <row r="97" spans="1:19" ht="12.95" customHeight="1" x14ac:dyDescent="0.2">
      <c r="B97" s="145" t="s">
        <v>86</v>
      </c>
      <c r="C97" s="145"/>
      <c r="D97" s="145"/>
      <c r="E97" s="145"/>
      <c r="F97" s="145"/>
      <c r="G97" s="145"/>
      <c r="H97" s="145"/>
      <c r="I97" s="145"/>
      <c r="J97" s="145"/>
      <c r="K97" s="145"/>
      <c r="L97" s="145"/>
      <c r="M97" s="145"/>
      <c r="N97" s="145"/>
      <c r="O97" s="145"/>
      <c r="P97" s="33"/>
      <c r="Q97" s="33"/>
      <c r="R97" s="33"/>
      <c r="S97" s="33"/>
    </row>
    <row r="98" spans="1:19" ht="12.95" customHeight="1" x14ac:dyDescent="0.2">
      <c r="C98" s="146" t="s">
        <v>87</v>
      </c>
      <c r="D98" s="146"/>
      <c r="E98" s="146"/>
      <c r="F98" s="146"/>
      <c r="G98" s="146"/>
      <c r="H98" s="146"/>
      <c r="I98" s="146"/>
      <c r="J98" s="146"/>
      <c r="K98" s="146"/>
      <c r="L98" s="146"/>
      <c r="M98" s="146"/>
      <c r="N98" s="146"/>
      <c r="O98" s="146"/>
    </row>
    <row r="99" spans="1:19" ht="12.95" customHeight="1" x14ac:dyDescent="0.2">
      <c r="C99" s="102"/>
      <c r="D99" s="102"/>
      <c r="E99" s="102"/>
      <c r="F99" s="102"/>
      <c r="G99" s="102"/>
      <c r="H99" s="102"/>
      <c r="I99" s="102"/>
      <c r="J99" s="102"/>
      <c r="K99" s="102"/>
      <c r="L99" s="102"/>
      <c r="M99" s="102"/>
      <c r="N99" s="102"/>
      <c r="O99" s="102"/>
    </row>
    <row r="100" spans="1:19" ht="12.95" customHeight="1" x14ac:dyDescent="0.2">
      <c r="B100" s="29" t="s">
        <v>152</v>
      </c>
      <c r="C100" s="24"/>
      <c r="D100" s="143" t="s">
        <v>151</v>
      </c>
      <c r="E100" s="143"/>
      <c r="F100" s="143"/>
      <c r="G100" s="143"/>
      <c r="H100" s="143"/>
      <c r="I100" s="143"/>
      <c r="J100" s="143"/>
      <c r="K100" s="143"/>
      <c r="L100" s="143"/>
      <c r="M100" s="143"/>
      <c r="N100" s="143"/>
      <c r="O100" s="143"/>
      <c r="P100" s="25"/>
      <c r="Q100" s="25"/>
      <c r="R100" s="25"/>
      <c r="S100" s="25"/>
    </row>
    <row r="101" spans="1:19" ht="12.95" customHeight="1" x14ac:dyDescent="0.2">
      <c r="B101" s="24"/>
      <c r="C101" s="24"/>
      <c r="D101" s="143"/>
      <c r="E101" s="143"/>
      <c r="F101" s="143"/>
      <c r="G101" s="143"/>
      <c r="H101" s="143"/>
      <c r="I101" s="143"/>
      <c r="J101" s="143"/>
      <c r="K101" s="143"/>
      <c r="L101" s="143"/>
      <c r="M101" s="143"/>
      <c r="N101" s="143"/>
      <c r="O101" s="143"/>
      <c r="P101" s="25"/>
      <c r="Q101" s="25"/>
      <c r="R101" s="25"/>
      <c r="S101" s="25"/>
    </row>
    <row r="102" spans="1:19" ht="12.95" customHeight="1" x14ac:dyDescent="0.2">
      <c r="B102" s="24"/>
      <c r="C102" s="24"/>
      <c r="D102" s="143"/>
      <c r="E102" s="143"/>
      <c r="F102" s="143"/>
      <c r="G102" s="143"/>
      <c r="H102" s="143"/>
      <c r="I102" s="143"/>
      <c r="J102" s="143"/>
      <c r="K102" s="143"/>
      <c r="L102" s="143"/>
      <c r="M102" s="143"/>
      <c r="N102" s="143"/>
      <c r="O102" s="143"/>
    </row>
    <row r="103" spans="1:19" ht="12.95" customHeight="1" x14ac:dyDescent="0.2">
      <c r="A103" s="25"/>
      <c r="B103" s="101" t="s">
        <v>153</v>
      </c>
      <c r="C103" s="101"/>
      <c r="D103" s="141" t="s">
        <v>154</v>
      </c>
      <c r="E103" s="141"/>
      <c r="F103" s="141"/>
      <c r="G103" s="141"/>
      <c r="H103" s="141"/>
      <c r="I103" s="141"/>
      <c r="J103" s="141"/>
      <c r="K103" s="141"/>
      <c r="L103" s="141"/>
      <c r="M103" s="141"/>
      <c r="N103" s="141"/>
      <c r="O103" s="141"/>
      <c r="P103" s="25"/>
      <c r="Q103" s="25"/>
      <c r="R103" s="25"/>
      <c r="S103" s="25"/>
    </row>
    <row r="104" spans="1:19" ht="12.95" customHeight="1" x14ac:dyDescent="0.2">
      <c r="A104" s="25"/>
      <c r="B104" s="25"/>
      <c r="C104" s="25"/>
      <c r="D104" s="25"/>
      <c r="E104" s="25"/>
      <c r="F104" s="25"/>
      <c r="G104" s="25"/>
      <c r="H104" s="25"/>
      <c r="I104" s="25"/>
      <c r="J104" s="25"/>
      <c r="K104" s="25"/>
      <c r="L104" s="25"/>
      <c r="M104" s="25"/>
      <c r="N104" s="25"/>
      <c r="O104" s="25"/>
      <c r="P104" s="25"/>
      <c r="Q104" s="25"/>
      <c r="R104" s="25"/>
      <c r="S104" s="25"/>
    </row>
    <row r="105" spans="1:19" ht="12.95" customHeight="1" x14ac:dyDescent="0.2">
      <c r="A105" s="26"/>
      <c r="B105" s="26"/>
      <c r="C105" s="26"/>
      <c r="D105" s="26"/>
      <c r="E105" s="26"/>
      <c r="F105" s="26"/>
      <c r="G105" s="26"/>
      <c r="H105" s="26"/>
      <c r="I105" s="26"/>
      <c r="J105" s="26"/>
      <c r="K105" s="26"/>
      <c r="L105" s="26"/>
      <c r="M105" s="26"/>
      <c r="N105" s="26"/>
      <c r="O105" s="26"/>
      <c r="P105" s="26"/>
      <c r="Q105" s="26"/>
      <c r="R105" s="26"/>
      <c r="S105" s="26"/>
    </row>
  </sheetData>
  <sheetProtection algorithmName="SHA-512" hashValue="7+mVtVUM4fm+FaUnoVaqItSXF9gJhpE4u6FZJ8r/2KMiIp7jf/OIrBNMM2pOfhvu21/F+iePzYQChWdEw0Iojg==" saltValue="wE00Tx3DdNo3BxM2bgagJg==" spinCount="100000" sheet="1" objects="1" scenarios="1"/>
  <mergeCells count="66">
    <mergeCell ref="B30:O30"/>
    <mergeCell ref="A28:O28"/>
    <mergeCell ref="A9:O9"/>
    <mergeCell ref="A5:N7"/>
    <mergeCell ref="B25:O25"/>
    <mergeCell ref="A44:O44"/>
    <mergeCell ref="A1:O1"/>
    <mergeCell ref="A2:O2"/>
    <mergeCell ref="C94:O95"/>
    <mergeCell ref="A22:O22"/>
    <mergeCell ref="B20:O20"/>
    <mergeCell ref="B21:O21"/>
    <mergeCell ref="A45:O45"/>
    <mergeCell ref="A47:O48"/>
    <mergeCell ref="B24:O24"/>
    <mergeCell ref="A23:O23"/>
    <mergeCell ref="A3:O3"/>
    <mergeCell ref="A38:O38"/>
    <mergeCell ref="A39:O39"/>
    <mergeCell ref="A31:O31"/>
    <mergeCell ref="B29:O29"/>
    <mergeCell ref="A42:O42"/>
    <mergeCell ref="A32:O33"/>
    <mergeCell ref="A35:O35"/>
    <mergeCell ref="A36:O36"/>
    <mergeCell ref="A40:O40"/>
    <mergeCell ref="A41:O41"/>
    <mergeCell ref="A12:O12"/>
    <mergeCell ref="A27:O27"/>
    <mergeCell ref="A13:O15"/>
    <mergeCell ref="A17:O17"/>
    <mergeCell ref="A18:O18"/>
    <mergeCell ref="B19:O19"/>
    <mergeCell ref="D100:O102"/>
    <mergeCell ref="D103:O103"/>
    <mergeCell ref="C77:O77"/>
    <mergeCell ref="A50:O51"/>
    <mergeCell ref="B55:O55"/>
    <mergeCell ref="B56:O56"/>
    <mergeCell ref="D57:O57"/>
    <mergeCell ref="B97:O97"/>
    <mergeCell ref="A59:O59"/>
    <mergeCell ref="A60:O61"/>
    <mergeCell ref="A53:O53"/>
    <mergeCell ref="B93:O93"/>
    <mergeCell ref="B64:C64"/>
    <mergeCell ref="C98:O98"/>
    <mergeCell ref="D89:O90"/>
    <mergeCell ref="D87:O88"/>
    <mergeCell ref="D91:O91"/>
    <mergeCell ref="C78:O78"/>
    <mergeCell ref="D65:O65"/>
    <mergeCell ref="D64:O64"/>
    <mergeCell ref="D86:O86"/>
    <mergeCell ref="D62:O62"/>
    <mergeCell ref="D63:O63"/>
    <mergeCell ref="D66:O66"/>
    <mergeCell ref="C69:O69"/>
    <mergeCell ref="C70:O71"/>
    <mergeCell ref="D81:O82"/>
    <mergeCell ref="C73:O76"/>
    <mergeCell ref="C80:O80"/>
    <mergeCell ref="D83:O83"/>
    <mergeCell ref="D84:O84"/>
    <mergeCell ref="D85:O85"/>
    <mergeCell ref="B68:O68"/>
  </mergeCells>
  <hyperlinks>
    <hyperlink ref="A10" location="Instructions!A12" display="Authority"/>
    <hyperlink ref="D10" location="Instructions!A17" display="Who Must Report"/>
    <hyperlink ref="F10" location="Instructions!A22" display="Exceptions"/>
    <hyperlink ref="H10" location="Instructions!A27" display="Reporting Period"/>
    <hyperlink ref="J10" location="Instructions!A35" display="Due Date"/>
    <hyperlink ref="L10" location="Instructions!A38" display="Contact Info"/>
    <hyperlink ref="N10" location="Instructions!A44" display="Report Instructions"/>
    <hyperlink ref="A41" r:id="rId1"/>
    <hyperlink ref="A42" r:id="rId2"/>
  </hyperlinks>
  <pageMargins left="0.25" right="0.25" top="0.5" bottom="0.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Y2598"/>
  <sheetViews>
    <sheetView zoomScaleNormal="100" zoomScaleSheetLayoutView="85" workbookViewId="0">
      <selection activeCell="G38" sqref="G38"/>
    </sheetView>
  </sheetViews>
  <sheetFormatPr defaultRowHeight="12.75" x14ac:dyDescent="0.2"/>
  <cols>
    <col min="1" max="1" width="26.625" style="57" customWidth="1"/>
    <col min="2" max="2" width="7.75" style="35" customWidth="1"/>
    <col min="3" max="3" width="8" style="35" customWidth="1"/>
    <col min="4" max="5" width="7.75" style="35" customWidth="1"/>
    <col min="6" max="11" width="8.375" style="35" customWidth="1"/>
    <col min="12" max="12" width="9.375" style="35" customWidth="1"/>
    <col min="13" max="20" width="8.375" style="35" customWidth="1"/>
    <col min="21" max="21" width="7.375" style="35" customWidth="1"/>
    <col min="22" max="22" width="7.125" style="35" customWidth="1"/>
    <col min="23" max="23" width="7.75" style="35" customWidth="1"/>
    <col min="24" max="16384" width="9" style="35"/>
  </cols>
  <sheetData>
    <row r="1" spans="1:25" x14ac:dyDescent="0.2">
      <c r="A1" s="34" t="s">
        <v>114</v>
      </c>
    </row>
    <row r="2" spans="1:25" ht="13.5" thickBot="1" x14ac:dyDescent="0.25">
      <c r="A2" s="34"/>
    </row>
    <row r="3" spans="1:25" ht="18.75" thickBot="1" x14ac:dyDescent="0.25">
      <c r="A3" s="255" t="s">
        <v>79</v>
      </c>
      <c r="B3" s="256"/>
      <c r="C3" s="256"/>
      <c r="D3" s="256"/>
      <c r="E3" s="256"/>
      <c r="F3" s="256"/>
      <c r="G3" s="256"/>
      <c r="H3" s="256"/>
      <c r="I3" s="256"/>
      <c r="J3" s="256"/>
      <c r="K3" s="256"/>
      <c r="L3" s="256"/>
      <c r="M3" s="256"/>
      <c r="N3" s="256"/>
      <c r="O3" s="256"/>
      <c r="P3" s="256"/>
      <c r="Q3" s="256"/>
      <c r="R3" s="256"/>
      <c r="S3" s="256"/>
      <c r="T3" s="256"/>
      <c r="U3" s="256"/>
      <c r="V3" s="256"/>
      <c r="W3" s="257"/>
    </row>
    <row r="4" spans="1:25" ht="25.5" customHeight="1" x14ac:dyDescent="0.2">
      <c r="A4" s="274" t="s">
        <v>91</v>
      </c>
      <c r="B4" s="274"/>
      <c r="C4" s="274"/>
      <c r="D4" s="275"/>
      <c r="E4" s="275"/>
      <c r="F4" s="275"/>
      <c r="G4" s="275"/>
      <c r="H4" s="275"/>
      <c r="I4" s="275"/>
      <c r="J4" s="276"/>
      <c r="K4" s="277"/>
      <c r="L4" s="277"/>
      <c r="M4" s="277"/>
      <c r="N4" s="277"/>
      <c r="O4" s="277"/>
      <c r="P4" s="277"/>
      <c r="Q4" s="277"/>
      <c r="R4" s="277"/>
      <c r="S4" s="277"/>
      <c r="T4" s="277"/>
      <c r="U4" s="277"/>
      <c r="V4" s="277"/>
      <c r="W4" s="278"/>
    </row>
    <row r="5" spans="1:25" ht="25.5" customHeight="1" x14ac:dyDescent="0.2">
      <c r="A5" s="274" t="s">
        <v>98</v>
      </c>
      <c r="B5" s="274"/>
      <c r="C5" s="274"/>
      <c r="D5" s="275"/>
      <c r="E5" s="275"/>
      <c r="F5" s="275"/>
      <c r="G5" s="275"/>
      <c r="H5" s="275"/>
      <c r="I5" s="275"/>
      <c r="J5" s="294" t="s">
        <v>38</v>
      </c>
      <c r="K5" s="295"/>
      <c r="L5" s="295"/>
      <c r="M5" s="295"/>
      <c r="N5" s="295"/>
      <c r="O5" s="295"/>
      <c r="P5" s="295"/>
      <c r="Q5" s="296"/>
      <c r="R5" s="60">
        <f>COUNTIF(A12:W2599,"Contractor")</f>
        <v>0</v>
      </c>
      <c r="S5" s="264" t="str">
        <f>IF(D5-R5=0,"","please enter employees on a new 1391 for each project")</f>
        <v/>
      </c>
      <c r="T5" s="264"/>
      <c r="U5" s="264"/>
      <c r="V5" s="264"/>
      <c r="W5" s="264"/>
    </row>
    <row r="6" spans="1:25" ht="25.5" customHeight="1" x14ac:dyDescent="0.2">
      <c r="A6" s="274" t="s">
        <v>99</v>
      </c>
      <c r="B6" s="274"/>
      <c r="C6" s="274"/>
      <c r="D6" s="275"/>
      <c r="E6" s="275"/>
      <c r="F6" s="275"/>
      <c r="G6" s="275"/>
      <c r="H6" s="275"/>
      <c r="I6" s="275"/>
      <c r="J6" s="294" t="s">
        <v>39</v>
      </c>
      <c r="K6" s="295"/>
      <c r="L6" s="295"/>
      <c r="M6" s="295"/>
      <c r="N6" s="295"/>
      <c r="O6" s="295"/>
      <c r="P6" s="295"/>
      <c r="Q6" s="296"/>
      <c r="R6" s="60">
        <f>COUNTIF(A12:W2599,"Subcontractor")</f>
        <v>0</v>
      </c>
      <c r="S6" s="265" t="str">
        <f>IF(D6-R6=0,"","please enter employees on a new 1391 for each project")</f>
        <v/>
      </c>
      <c r="T6" s="265"/>
      <c r="U6" s="265"/>
      <c r="V6" s="265"/>
      <c r="W6" s="265"/>
    </row>
    <row r="7" spans="1:25" ht="25.5" customHeight="1" x14ac:dyDescent="0.2">
      <c r="A7" s="279" t="s">
        <v>80</v>
      </c>
      <c r="B7" s="280"/>
      <c r="C7" s="281"/>
      <c r="D7" s="266">
        <f>D5+D6</f>
        <v>0</v>
      </c>
      <c r="E7" s="266"/>
      <c r="F7" s="266"/>
      <c r="G7" s="266"/>
      <c r="H7" s="266"/>
      <c r="I7" s="266"/>
      <c r="J7" s="294" t="s">
        <v>74</v>
      </c>
      <c r="K7" s="295"/>
      <c r="L7" s="295"/>
      <c r="M7" s="295"/>
      <c r="N7" s="295"/>
      <c r="O7" s="295"/>
      <c r="P7" s="295"/>
      <c r="Q7" s="296"/>
      <c r="R7" s="60">
        <f>COUNTA(J12,J49,J86,J123,J160,J197,J234,J271,J308,J345,J382,J419,J456,J493,J530,J567,J604,J641,J678,J715,J752,J789,J826,J863,J900,J937,J974,J1011,J1048,J1085)+COUNTA(J1122,J1159,J1196,J1233,J1270,J1307,J1344,J1381,J1418,J1455,J1492,J1529,J1566,J1603,J1640,J1677,J1714,J1751,J1788,J1825,J1862,J1899,J1936,J1973,J2010,J2047,J2084,J2121,J2158,J2195)+COUNTA(J2232,J2269,J2306,J2343,J2380,J2417,J2454,J2491,J2528,J2565)</f>
        <v>0</v>
      </c>
      <c r="S7" s="264" t="str">
        <f>IF(D7-R7=0,"","please enter a project number for each 1391")</f>
        <v/>
      </c>
      <c r="T7" s="264"/>
      <c r="U7" s="264"/>
      <c r="V7" s="264"/>
      <c r="W7" s="264"/>
    </row>
    <row r="8" spans="1:25" x14ac:dyDescent="0.2">
      <c r="A8" s="35"/>
    </row>
    <row r="9" spans="1:25" ht="13.5" thickBot="1" x14ac:dyDescent="0.25">
      <c r="A9" s="35"/>
    </row>
    <row r="10" spans="1:25" ht="18.75" thickBot="1" x14ac:dyDescent="0.25">
      <c r="A10" s="255" t="s">
        <v>36</v>
      </c>
      <c r="B10" s="256"/>
      <c r="C10" s="256"/>
      <c r="D10" s="256"/>
      <c r="E10" s="256"/>
      <c r="F10" s="256"/>
      <c r="G10" s="256"/>
      <c r="H10" s="256"/>
      <c r="I10" s="256"/>
      <c r="J10" s="256"/>
      <c r="K10" s="256"/>
      <c r="L10" s="256"/>
      <c r="M10" s="256"/>
      <c r="N10" s="256"/>
      <c r="O10" s="256"/>
      <c r="P10" s="256"/>
      <c r="Q10" s="256"/>
      <c r="R10" s="256"/>
      <c r="S10" s="256"/>
      <c r="T10" s="256"/>
      <c r="U10" s="256"/>
      <c r="V10" s="256"/>
      <c r="W10" s="257"/>
      <c r="X10" s="36"/>
      <c r="Y10" s="37"/>
    </row>
    <row r="11" spans="1:25" ht="12.75" customHeight="1" x14ac:dyDescent="0.2">
      <c r="A11" s="258" t="s">
        <v>90</v>
      </c>
      <c r="B11" s="259"/>
      <c r="C11" s="259"/>
      <c r="D11" s="260"/>
      <c r="E11" s="261" t="s">
        <v>29</v>
      </c>
      <c r="F11" s="238"/>
      <c r="G11" s="238"/>
      <c r="H11" s="238"/>
      <c r="I11" s="239"/>
      <c r="J11" s="184" t="s">
        <v>97</v>
      </c>
      <c r="K11" s="185"/>
      <c r="L11" s="185"/>
      <c r="M11" s="185"/>
      <c r="N11" s="184" t="s">
        <v>30</v>
      </c>
      <c r="O11" s="185"/>
      <c r="P11" s="185"/>
      <c r="Q11" s="185"/>
      <c r="R11" s="262" t="s">
        <v>167</v>
      </c>
      <c r="S11" s="259"/>
      <c r="T11" s="259"/>
      <c r="U11" s="259"/>
      <c r="V11" s="259"/>
      <c r="W11" s="263"/>
    </row>
    <row r="12" spans="1:25" ht="12.75" customHeight="1" x14ac:dyDescent="0.2">
      <c r="A12" s="186"/>
      <c r="B12" s="187"/>
      <c r="C12" s="187"/>
      <c r="D12" s="188"/>
      <c r="E12" s="192" t="str">
        <f>IF($D$4="","Enter Company information at top of spreadsheet",$D$4)</f>
        <v>Enter Company information at top of spreadsheet</v>
      </c>
      <c r="F12" s="193"/>
      <c r="G12" s="193"/>
      <c r="H12" s="193"/>
      <c r="I12" s="194"/>
      <c r="J12" s="209"/>
      <c r="K12" s="210"/>
      <c r="L12" s="210"/>
      <c r="M12" s="210"/>
      <c r="N12" s="213"/>
      <c r="O12" s="268"/>
      <c r="P12" s="268"/>
      <c r="Q12" s="269"/>
      <c r="R12" s="199"/>
      <c r="S12" s="297"/>
      <c r="T12" s="297"/>
      <c r="U12" s="297"/>
      <c r="V12" s="297"/>
      <c r="W12" s="298"/>
    </row>
    <row r="13" spans="1:25" ht="12.75" customHeight="1" x14ac:dyDescent="0.2">
      <c r="A13" s="186"/>
      <c r="B13" s="187"/>
      <c r="C13" s="187"/>
      <c r="D13" s="188"/>
      <c r="E13" s="195"/>
      <c r="F13" s="193"/>
      <c r="G13" s="193"/>
      <c r="H13" s="193"/>
      <c r="I13" s="194"/>
      <c r="J13" s="209"/>
      <c r="K13" s="210"/>
      <c r="L13" s="210"/>
      <c r="M13" s="210"/>
      <c r="N13" s="270"/>
      <c r="O13" s="268"/>
      <c r="P13" s="268"/>
      <c r="Q13" s="269"/>
      <c r="R13" s="299"/>
      <c r="S13" s="297"/>
      <c r="T13" s="297"/>
      <c r="U13" s="297"/>
      <c r="V13" s="297"/>
      <c r="W13" s="298"/>
    </row>
    <row r="14" spans="1:25" ht="13.5" thickBot="1" x14ac:dyDescent="0.25">
      <c r="A14" s="189"/>
      <c r="B14" s="190"/>
      <c r="C14" s="190"/>
      <c r="D14" s="191"/>
      <c r="E14" s="196"/>
      <c r="F14" s="197"/>
      <c r="G14" s="197"/>
      <c r="H14" s="197"/>
      <c r="I14" s="198"/>
      <c r="J14" s="211"/>
      <c r="K14" s="212"/>
      <c r="L14" s="212"/>
      <c r="M14" s="212"/>
      <c r="N14" s="271"/>
      <c r="O14" s="272"/>
      <c r="P14" s="272"/>
      <c r="Q14" s="273"/>
      <c r="R14" s="300"/>
      <c r="S14" s="301"/>
      <c r="T14" s="301"/>
      <c r="U14" s="301"/>
      <c r="V14" s="301"/>
      <c r="W14" s="302"/>
    </row>
    <row r="15" spans="1:25" ht="30.75" customHeight="1" thickBot="1" x14ac:dyDescent="0.25">
      <c r="A15" s="206" t="s">
        <v>109</v>
      </c>
      <c r="B15" s="207"/>
      <c r="C15" s="207"/>
      <c r="D15" s="207"/>
      <c r="E15" s="207"/>
      <c r="F15" s="207"/>
      <c r="G15" s="207"/>
      <c r="H15" s="207"/>
      <c r="I15" s="207"/>
      <c r="J15" s="207"/>
      <c r="K15" s="207"/>
      <c r="L15" s="207"/>
      <c r="M15" s="207"/>
      <c r="N15" s="207"/>
      <c r="O15" s="207"/>
      <c r="P15" s="207"/>
      <c r="Q15" s="207"/>
      <c r="R15" s="207"/>
      <c r="S15" s="207"/>
      <c r="T15" s="207"/>
      <c r="U15" s="207"/>
      <c r="V15" s="207"/>
      <c r="W15" s="208"/>
    </row>
    <row r="16" spans="1:25" ht="27.75" customHeight="1" thickBot="1" x14ac:dyDescent="0.25">
      <c r="A16" s="176" t="s">
        <v>175</v>
      </c>
      <c r="B16" s="177"/>
      <c r="C16" s="177"/>
      <c r="D16" s="177"/>
      <c r="E16" s="177"/>
      <c r="F16" s="177"/>
      <c r="G16" s="177"/>
      <c r="H16" s="177"/>
      <c r="I16" s="177"/>
      <c r="J16" s="177"/>
      <c r="K16" s="177"/>
      <c r="L16" s="177"/>
      <c r="M16" s="177"/>
      <c r="N16" s="177"/>
      <c r="O16" s="177"/>
      <c r="P16" s="177"/>
      <c r="Q16" s="177"/>
      <c r="R16" s="177"/>
      <c r="S16" s="177"/>
      <c r="T16" s="177"/>
      <c r="U16" s="177"/>
      <c r="V16" s="177"/>
      <c r="W16" s="178"/>
    </row>
    <row r="17" spans="1:23" ht="14.25" thickTop="1" thickBot="1" x14ac:dyDescent="0.25">
      <c r="A17" s="179" t="s">
        <v>1</v>
      </c>
      <c r="B17" s="180"/>
      <c r="C17" s="180"/>
      <c r="D17" s="180"/>
      <c r="E17" s="180"/>
      <c r="F17" s="180"/>
      <c r="G17" s="180"/>
      <c r="H17" s="180"/>
      <c r="I17" s="180"/>
      <c r="J17" s="180"/>
      <c r="K17" s="180"/>
      <c r="L17" s="180"/>
      <c r="M17" s="180"/>
      <c r="N17" s="180"/>
      <c r="O17" s="180"/>
      <c r="P17" s="180"/>
      <c r="Q17" s="180"/>
      <c r="R17" s="180"/>
      <c r="S17" s="181"/>
      <c r="T17" s="182" t="s">
        <v>2</v>
      </c>
      <c r="U17" s="180"/>
      <c r="V17" s="180"/>
      <c r="W17" s="183"/>
    </row>
    <row r="18" spans="1:23" ht="103.5" customHeight="1" thickTop="1" thickBot="1" x14ac:dyDescent="0.25">
      <c r="A18" s="38" t="s">
        <v>3</v>
      </c>
      <c r="B18" s="246" t="s">
        <v>4</v>
      </c>
      <c r="C18" s="247"/>
      <c r="D18" s="248" t="s">
        <v>106</v>
      </c>
      <c r="E18" s="249"/>
      <c r="F18" s="250" t="s">
        <v>107</v>
      </c>
      <c r="G18" s="165"/>
      <c r="H18" s="164" t="s">
        <v>105</v>
      </c>
      <c r="I18" s="165"/>
      <c r="J18" s="164" t="s">
        <v>103</v>
      </c>
      <c r="K18" s="165"/>
      <c r="L18" s="164" t="s">
        <v>0</v>
      </c>
      <c r="M18" s="165"/>
      <c r="N18" s="164" t="s">
        <v>104</v>
      </c>
      <c r="O18" s="165"/>
      <c r="P18" s="164" t="s">
        <v>34</v>
      </c>
      <c r="Q18" s="165"/>
      <c r="R18" s="164" t="s">
        <v>108</v>
      </c>
      <c r="S18" s="166"/>
      <c r="T18" s="167" t="s">
        <v>24</v>
      </c>
      <c r="U18" s="267"/>
      <c r="V18" s="167" t="s">
        <v>5</v>
      </c>
      <c r="W18" s="169"/>
    </row>
    <row r="19" spans="1:23" ht="13.5" thickBot="1" x14ac:dyDescent="0.25">
      <c r="A19" s="39"/>
      <c r="B19" s="40" t="s">
        <v>6</v>
      </c>
      <c r="C19" s="41" t="s">
        <v>7</v>
      </c>
      <c r="D19" s="42" t="s">
        <v>6</v>
      </c>
      <c r="E19" s="41" t="s">
        <v>7</v>
      </c>
      <c r="F19" s="43" t="s">
        <v>6</v>
      </c>
      <c r="G19" s="44" t="s">
        <v>7</v>
      </c>
      <c r="H19" s="45" t="s">
        <v>6</v>
      </c>
      <c r="I19" s="44" t="s">
        <v>7</v>
      </c>
      <c r="J19" s="45" t="s">
        <v>6</v>
      </c>
      <c r="K19" s="44" t="s">
        <v>7</v>
      </c>
      <c r="L19" s="45" t="s">
        <v>6</v>
      </c>
      <c r="M19" s="44" t="s">
        <v>7</v>
      </c>
      <c r="N19" s="45" t="s">
        <v>6</v>
      </c>
      <c r="O19" s="44" t="s">
        <v>7</v>
      </c>
      <c r="P19" s="45" t="s">
        <v>6</v>
      </c>
      <c r="Q19" s="44" t="s">
        <v>7</v>
      </c>
      <c r="R19" s="45" t="s">
        <v>6</v>
      </c>
      <c r="S19" s="46" t="s">
        <v>7</v>
      </c>
      <c r="T19" s="47" t="s">
        <v>6</v>
      </c>
      <c r="U19" s="113" t="s">
        <v>7</v>
      </c>
      <c r="V19" s="47" t="s">
        <v>6</v>
      </c>
      <c r="W19" s="48" t="s">
        <v>7</v>
      </c>
    </row>
    <row r="20" spans="1:23" ht="13.5" customHeight="1" thickBot="1" x14ac:dyDescent="0.25">
      <c r="A20" s="49" t="s">
        <v>8</v>
      </c>
      <c r="B20" s="63">
        <f>F20+H20+J20+L20+N20+P20+R20</f>
        <v>0</v>
      </c>
      <c r="C20" s="64">
        <f t="shared" ref="C20:C34" si="0">G20+I20+K20+M20+O20+Q20+S20</f>
        <v>0</v>
      </c>
      <c r="D20" s="65">
        <f t="shared" ref="D20:D34" si="1">F20+H20+J20+L20+N20+P20</f>
        <v>0</v>
      </c>
      <c r="E20" s="64">
        <f t="shared" ref="E20:E34" si="2">G20+I20+K20+M20+O20+Q20</f>
        <v>0</v>
      </c>
      <c r="F20" s="66"/>
      <c r="G20" s="67"/>
      <c r="H20" s="68"/>
      <c r="I20" s="67"/>
      <c r="J20" s="68"/>
      <c r="K20" s="67"/>
      <c r="L20" s="68"/>
      <c r="M20" s="67"/>
      <c r="N20" s="68"/>
      <c r="O20" s="67"/>
      <c r="P20" s="68"/>
      <c r="Q20" s="67"/>
      <c r="R20" s="69"/>
      <c r="S20" s="70"/>
      <c r="T20" s="71"/>
      <c r="U20" s="114"/>
      <c r="V20" s="71"/>
      <c r="W20" s="72"/>
    </row>
    <row r="21" spans="1:23" ht="13.5" thickBot="1" x14ac:dyDescent="0.25">
      <c r="A21" s="49" t="s">
        <v>9</v>
      </c>
      <c r="B21" s="63">
        <f t="shared" ref="B21:B34" si="3">F21+H21+J21+L21+N21+P21+R21</f>
        <v>0</v>
      </c>
      <c r="C21" s="64">
        <f t="shared" si="0"/>
        <v>0</v>
      </c>
      <c r="D21" s="65">
        <f t="shared" si="1"/>
        <v>0</v>
      </c>
      <c r="E21" s="64">
        <f t="shared" si="2"/>
        <v>0</v>
      </c>
      <c r="F21" s="66"/>
      <c r="G21" s="67"/>
      <c r="H21" s="68"/>
      <c r="I21" s="67"/>
      <c r="J21" s="68"/>
      <c r="K21" s="67"/>
      <c r="L21" s="68"/>
      <c r="M21" s="67"/>
      <c r="N21" s="68"/>
      <c r="O21" s="67"/>
      <c r="P21" s="68"/>
      <c r="Q21" s="73"/>
      <c r="R21" s="74"/>
      <c r="S21" s="75"/>
      <c r="T21" s="76"/>
      <c r="U21" s="115"/>
      <c r="V21" s="76"/>
      <c r="W21" s="77"/>
    </row>
    <row r="22" spans="1:23" ht="13.5" thickBot="1" x14ac:dyDescent="0.25">
      <c r="A22" s="49" t="s">
        <v>10</v>
      </c>
      <c r="B22" s="63">
        <f t="shared" si="3"/>
        <v>0</v>
      </c>
      <c r="C22" s="64">
        <f>G22+I22+K22+M22+O22+Q22+S22</f>
        <v>0</v>
      </c>
      <c r="D22" s="65">
        <f t="shared" si="1"/>
        <v>0</v>
      </c>
      <c r="E22" s="64">
        <f t="shared" si="2"/>
        <v>0</v>
      </c>
      <c r="F22" s="66"/>
      <c r="G22" s="67"/>
      <c r="H22" s="68"/>
      <c r="I22" s="67"/>
      <c r="J22" s="68"/>
      <c r="K22" s="67"/>
      <c r="L22" s="68"/>
      <c r="M22" s="67"/>
      <c r="N22" s="68"/>
      <c r="O22" s="67"/>
      <c r="P22" s="68"/>
      <c r="Q22" s="73"/>
      <c r="R22" s="78"/>
      <c r="S22" s="79"/>
      <c r="T22" s="80"/>
      <c r="U22" s="116"/>
      <c r="V22" s="80"/>
      <c r="W22" s="81"/>
    </row>
    <row r="23" spans="1:23" ht="13.5" thickBot="1" x14ac:dyDescent="0.25">
      <c r="A23" s="49" t="s">
        <v>11</v>
      </c>
      <c r="B23" s="63">
        <f t="shared" si="3"/>
        <v>0</v>
      </c>
      <c r="C23" s="64">
        <f t="shared" si="0"/>
        <v>0</v>
      </c>
      <c r="D23" s="65">
        <f t="shared" si="1"/>
        <v>0</v>
      </c>
      <c r="E23" s="64">
        <f t="shared" si="2"/>
        <v>0</v>
      </c>
      <c r="F23" s="66"/>
      <c r="G23" s="67"/>
      <c r="H23" s="68"/>
      <c r="I23" s="67"/>
      <c r="J23" s="68"/>
      <c r="K23" s="67"/>
      <c r="L23" s="68"/>
      <c r="M23" s="67"/>
      <c r="N23" s="68"/>
      <c r="O23" s="67"/>
      <c r="P23" s="68"/>
      <c r="Q23" s="73"/>
      <c r="R23" s="78"/>
      <c r="S23" s="79"/>
      <c r="T23" s="80"/>
      <c r="U23" s="116"/>
      <c r="V23" s="80"/>
      <c r="W23" s="81"/>
    </row>
    <row r="24" spans="1:23" ht="13.5" thickBot="1" x14ac:dyDescent="0.25">
      <c r="A24" s="49" t="s">
        <v>12</v>
      </c>
      <c r="B24" s="63">
        <f t="shared" si="3"/>
        <v>0</v>
      </c>
      <c r="C24" s="64">
        <f t="shared" si="0"/>
        <v>0</v>
      </c>
      <c r="D24" s="65">
        <f t="shared" si="1"/>
        <v>0</v>
      </c>
      <c r="E24" s="64">
        <f t="shared" si="2"/>
        <v>0</v>
      </c>
      <c r="F24" s="66"/>
      <c r="G24" s="67"/>
      <c r="H24" s="68"/>
      <c r="I24" s="67"/>
      <c r="J24" s="68"/>
      <c r="K24" s="67"/>
      <c r="L24" s="68"/>
      <c r="M24" s="67"/>
      <c r="N24" s="68"/>
      <c r="O24" s="67"/>
      <c r="P24" s="68"/>
      <c r="Q24" s="73"/>
      <c r="R24" s="78"/>
      <c r="S24" s="79"/>
      <c r="T24" s="80"/>
      <c r="U24" s="116"/>
      <c r="V24" s="80"/>
      <c r="W24" s="81"/>
    </row>
    <row r="25" spans="1:23" ht="13.5" thickBot="1" x14ac:dyDescent="0.25">
      <c r="A25" s="49" t="s">
        <v>13</v>
      </c>
      <c r="B25" s="63">
        <f t="shared" si="3"/>
        <v>0</v>
      </c>
      <c r="C25" s="64">
        <f t="shared" si="0"/>
        <v>0</v>
      </c>
      <c r="D25" s="65">
        <f t="shared" si="1"/>
        <v>0</v>
      </c>
      <c r="E25" s="64">
        <f t="shared" si="2"/>
        <v>0</v>
      </c>
      <c r="F25" s="66"/>
      <c r="G25" s="67"/>
      <c r="H25" s="68"/>
      <c r="I25" s="67"/>
      <c r="J25" s="68"/>
      <c r="K25" s="67"/>
      <c r="L25" s="68"/>
      <c r="M25" s="67"/>
      <c r="N25" s="68"/>
      <c r="O25" s="67"/>
      <c r="P25" s="68"/>
      <c r="Q25" s="73"/>
      <c r="R25" s="78"/>
      <c r="S25" s="79"/>
      <c r="T25" s="80"/>
      <c r="U25" s="116"/>
      <c r="V25" s="80"/>
      <c r="W25" s="81"/>
    </row>
    <row r="26" spans="1:23" ht="13.5" thickBot="1" x14ac:dyDescent="0.25">
      <c r="A26" s="49" t="s">
        <v>14</v>
      </c>
      <c r="B26" s="63">
        <f t="shared" si="3"/>
        <v>0</v>
      </c>
      <c r="C26" s="64">
        <f t="shared" si="0"/>
        <v>0</v>
      </c>
      <c r="D26" s="65">
        <f t="shared" si="1"/>
        <v>0</v>
      </c>
      <c r="E26" s="64">
        <f t="shared" si="2"/>
        <v>0</v>
      </c>
      <c r="F26" s="66"/>
      <c r="G26" s="67"/>
      <c r="H26" s="68"/>
      <c r="I26" s="67"/>
      <c r="J26" s="68"/>
      <c r="K26" s="67"/>
      <c r="L26" s="68"/>
      <c r="M26" s="67"/>
      <c r="N26" s="68"/>
      <c r="O26" s="67"/>
      <c r="P26" s="68"/>
      <c r="Q26" s="73"/>
      <c r="R26" s="82"/>
      <c r="S26" s="83"/>
      <c r="T26" s="76"/>
      <c r="U26" s="117"/>
      <c r="V26" s="76"/>
      <c r="W26" s="77"/>
    </row>
    <row r="27" spans="1:23" ht="13.5" thickBot="1" x14ac:dyDescent="0.25">
      <c r="A27" s="49" t="s">
        <v>15</v>
      </c>
      <c r="B27" s="63">
        <f t="shared" si="3"/>
        <v>0</v>
      </c>
      <c r="C27" s="64">
        <f t="shared" si="0"/>
        <v>0</v>
      </c>
      <c r="D27" s="65">
        <f t="shared" si="1"/>
        <v>0</v>
      </c>
      <c r="E27" s="64">
        <f t="shared" si="2"/>
        <v>0</v>
      </c>
      <c r="F27" s="66"/>
      <c r="G27" s="67"/>
      <c r="H27" s="68"/>
      <c r="I27" s="67"/>
      <c r="J27" s="68"/>
      <c r="K27" s="67"/>
      <c r="L27" s="68"/>
      <c r="M27" s="67"/>
      <c r="N27" s="68"/>
      <c r="O27" s="67"/>
      <c r="P27" s="68"/>
      <c r="Q27" s="73"/>
      <c r="R27" s="84"/>
      <c r="S27" s="85"/>
      <c r="T27" s="86"/>
      <c r="U27" s="118"/>
      <c r="V27" s="86"/>
      <c r="W27" s="87"/>
    </row>
    <row r="28" spans="1:23" ht="13.5" thickBot="1" x14ac:dyDescent="0.25">
      <c r="A28" s="49" t="s">
        <v>16</v>
      </c>
      <c r="B28" s="63">
        <f t="shared" si="3"/>
        <v>0</v>
      </c>
      <c r="C28" s="64">
        <f t="shared" si="0"/>
        <v>0</v>
      </c>
      <c r="D28" s="65">
        <f t="shared" si="1"/>
        <v>0</v>
      </c>
      <c r="E28" s="64">
        <f t="shared" si="2"/>
        <v>0</v>
      </c>
      <c r="F28" s="66"/>
      <c r="G28" s="67"/>
      <c r="H28" s="68"/>
      <c r="I28" s="67"/>
      <c r="J28" s="68"/>
      <c r="K28" s="67"/>
      <c r="L28" s="68"/>
      <c r="M28" s="67"/>
      <c r="N28" s="68"/>
      <c r="O28" s="67"/>
      <c r="P28" s="68"/>
      <c r="Q28" s="73"/>
      <c r="R28" s="84"/>
      <c r="S28" s="85"/>
      <c r="T28" s="86"/>
      <c r="U28" s="118"/>
      <c r="V28" s="86"/>
      <c r="W28" s="87"/>
    </row>
    <row r="29" spans="1:23" ht="13.5" thickBot="1" x14ac:dyDescent="0.25">
      <c r="A29" s="49" t="s">
        <v>35</v>
      </c>
      <c r="B29" s="63">
        <f t="shared" si="3"/>
        <v>0</v>
      </c>
      <c r="C29" s="64">
        <f t="shared" si="0"/>
        <v>0</v>
      </c>
      <c r="D29" s="65">
        <f t="shared" si="1"/>
        <v>0</v>
      </c>
      <c r="E29" s="64">
        <f t="shared" si="2"/>
        <v>0</v>
      </c>
      <c r="F29" s="66"/>
      <c r="G29" s="67"/>
      <c r="H29" s="68"/>
      <c r="I29" s="67"/>
      <c r="J29" s="68"/>
      <c r="K29" s="67"/>
      <c r="L29" s="68"/>
      <c r="M29" s="67"/>
      <c r="N29" s="68"/>
      <c r="O29" s="67"/>
      <c r="P29" s="68"/>
      <c r="Q29" s="73"/>
      <c r="R29" s="84"/>
      <c r="S29" s="85"/>
      <c r="T29" s="86"/>
      <c r="U29" s="118"/>
      <c r="V29" s="86"/>
      <c r="W29" s="87"/>
    </row>
    <row r="30" spans="1:23" ht="13.5" thickBot="1" x14ac:dyDescent="0.25">
      <c r="A30" s="49" t="s">
        <v>17</v>
      </c>
      <c r="B30" s="63">
        <f t="shared" si="3"/>
        <v>0</v>
      </c>
      <c r="C30" s="64">
        <f t="shared" si="0"/>
        <v>0</v>
      </c>
      <c r="D30" s="65">
        <f t="shared" si="1"/>
        <v>0</v>
      </c>
      <c r="E30" s="64">
        <f t="shared" si="2"/>
        <v>0</v>
      </c>
      <c r="F30" s="66"/>
      <c r="G30" s="67"/>
      <c r="H30" s="68"/>
      <c r="I30" s="67"/>
      <c r="J30" s="68"/>
      <c r="K30" s="67"/>
      <c r="L30" s="68"/>
      <c r="M30" s="67"/>
      <c r="N30" s="68"/>
      <c r="O30" s="67"/>
      <c r="P30" s="68"/>
      <c r="Q30" s="73"/>
      <c r="R30" s="84"/>
      <c r="S30" s="85"/>
      <c r="T30" s="86"/>
      <c r="U30" s="118"/>
      <c r="V30" s="86"/>
      <c r="W30" s="87"/>
    </row>
    <row r="31" spans="1:23" ht="13.5" thickBot="1" x14ac:dyDescent="0.25">
      <c r="A31" s="49" t="s">
        <v>18</v>
      </c>
      <c r="B31" s="63">
        <f t="shared" si="3"/>
        <v>0</v>
      </c>
      <c r="C31" s="64">
        <f t="shared" si="0"/>
        <v>0</v>
      </c>
      <c r="D31" s="65">
        <f t="shared" si="1"/>
        <v>0</v>
      </c>
      <c r="E31" s="64">
        <f t="shared" si="2"/>
        <v>0</v>
      </c>
      <c r="F31" s="66"/>
      <c r="G31" s="67"/>
      <c r="H31" s="68"/>
      <c r="I31" s="67"/>
      <c r="J31" s="68"/>
      <c r="K31" s="67"/>
      <c r="L31" s="68"/>
      <c r="M31" s="67"/>
      <c r="N31" s="68"/>
      <c r="O31" s="67"/>
      <c r="P31" s="68"/>
      <c r="Q31" s="67"/>
      <c r="R31" s="88"/>
      <c r="S31" s="89"/>
      <c r="T31" s="90"/>
      <c r="U31" s="119"/>
      <c r="V31" s="90"/>
      <c r="W31" s="91"/>
    </row>
    <row r="32" spans="1:23" ht="13.5" thickBot="1" x14ac:dyDescent="0.25">
      <c r="A32" s="49" t="s">
        <v>19</v>
      </c>
      <c r="B32" s="63">
        <f t="shared" si="3"/>
        <v>0</v>
      </c>
      <c r="C32" s="64">
        <f t="shared" si="0"/>
        <v>0</v>
      </c>
      <c r="D32" s="65">
        <f t="shared" si="1"/>
        <v>0</v>
      </c>
      <c r="E32" s="64">
        <f t="shared" si="2"/>
        <v>0</v>
      </c>
      <c r="F32" s="66"/>
      <c r="G32" s="67"/>
      <c r="H32" s="68"/>
      <c r="I32" s="67"/>
      <c r="J32" s="68"/>
      <c r="K32" s="67"/>
      <c r="L32" s="68"/>
      <c r="M32" s="67"/>
      <c r="N32" s="68"/>
      <c r="O32" s="67"/>
      <c r="P32" s="68"/>
      <c r="Q32" s="67"/>
      <c r="R32" s="68"/>
      <c r="S32" s="92"/>
      <c r="T32" s="93"/>
      <c r="U32" s="120"/>
      <c r="V32" s="93"/>
      <c r="W32" s="94"/>
    </row>
    <row r="33" spans="1:25" ht="13.5" thickBot="1" x14ac:dyDescent="0.25">
      <c r="A33" s="49" t="s">
        <v>20</v>
      </c>
      <c r="B33" s="63">
        <f t="shared" si="3"/>
        <v>0</v>
      </c>
      <c r="C33" s="64">
        <f t="shared" si="0"/>
        <v>0</v>
      </c>
      <c r="D33" s="65">
        <f t="shared" si="1"/>
        <v>0</v>
      </c>
      <c r="E33" s="64">
        <f t="shared" si="2"/>
        <v>0</v>
      </c>
      <c r="F33" s="66"/>
      <c r="G33" s="67"/>
      <c r="H33" s="68"/>
      <c r="I33" s="67"/>
      <c r="J33" s="68"/>
      <c r="K33" s="67"/>
      <c r="L33" s="68"/>
      <c r="M33" s="67"/>
      <c r="N33" s="68"/>
      <c r="O33" s="67"/>
      <c r="P33" s="68"/>
      <c r="Q33" s="67"/>
      <c r="R33" s="68"/>
      <c r="S33" s="92"/>
      <c r="T33" s="93"/>
      <c r="U33" s="120"/>
      <c r="V33" s="93"/>
      <c r="W33" s="94"/>
    </row>
    <row r="34" spans="1:25" ht="13.5" thickBot="1" x14ac:dyDescent="0.25">
      <c r="A34" s="49" t="s">
        <v>21</v>
      </c>
      <c r="B34" s="63">
        <f t="shared" si="3"/>
        <v>0</v>
      </c>
      <c r="C34" s="64">
        <f t="shared" si="0"/>
        <v>0</v>
      </c>
      <c r="D34" s="65">
        <f t="shared" si="1"/>
        <v>0</v>
      </c>
      <c r="E34" s="64">
        <f t="shared" si="2"/>
        <v>0</v>
      </c>
      <c r="F34" s="66"/>
      <c r="G34" s="67"/>
      <c r="H34" s="68"/>
      <c r="I34" s="67"/>
      <c r="J34" s="68"/>
      <c r="K34" s="67"/>
      <c r="L34" s="68"/>
      <c r="M34" s="67"/>
      <c r="N34" s="68"/>
      <c r="O34" s="67"/>
      <c r="P34" s="68"/>
      <c r="Q34" s="67"/>
      <c r="R34" s="68"/>
      <c r="S34" s="92"/>
      <c r="T34" s="93"/>
      <c r="U34" s="120"/>
      <c r="V34" s="93"/>
      <c r="W34" s="94"/>
    </row>
    <row r="35" spans="1:25" ht="13.5" thickBot="1" x14ac:dyDescent="0.25">
      <c r="A35" s="49" t="s">
        <v>22</v>
      </c>
      <c r="B35" s="107">
        <f t="shared" ref="B35:S35" si="4">SUM(B20:B34)</f>
        <v>0</v>
      </c>
      <c r="C35" s="109">
        <f t="shared" si="4"/>
        <v>0</v>
      </c>
      <c r="D35" s="110">
        <f t="shared" si="4"/>
        <v>0</v>
      </c>
      <c r="E35" s="111">
        <f t="shared" si="4"/>
        <v>0</v>
      </c>
      <c r="F35" s="108">
        <f t="shared" si="4"/>
        <v>0</v>
      </c>
      <c r="G35" s="112">
        <f t="shared" si="4"/>
        <v>0</v>
      </c>
      <c r="H35" s="108">
        <f t="shared" si="4"/>
        <v>0</v>
      </c>
      <c r="I35" s="112">
        <f t="shared" si="4"/>
        <v>0</v>
      </c>
      <c r="J35" s="108">
        <f t="shared" si="4"/>
        <v>0</v>
      </c>
      <c r="K35" s="112">
        <f t="shared" si="4"/>
        <v>0</v>
      </c>
      <c r="L35" s="108">
        <f t="shared" si="4"/>
        <v>0</v>
      </c>
      <c r="M35" s="112">
        <f t="shared" si="4"/>
        <v>0</v>
      </c>
      <c r="N35" s="108">
        <f t="shared" si="4"/>
        <v>0</v>
      </c>
      <c r="O35" s="112">
        <f t="shared" si="4"/>
        <v>0</v>
      </c>
      <c r="P35" s="108">
        <f>SUM(P20:P34)</f>
        <v>0</v>
      </c>
      <c r="Q35" s="112">
        <f>SUM(Q20:Q34)</f>
        <v>0</v>
      </c>
      <c r="R35" s="108">
        <f t="shared" si="4"/>
        <v>0</v>
      </c>
      <c r="S35" s="111">
        <f t="shared" si="4"/>
        <v>0</v>
      </c>
      <c r="T35" s="108">
        <f>SUM(T20:T34)</f>
        <v>0</v>
      </c>
      <c r="U35" s="109">
        <f>SUM(U20:U34)</f>
        <v>0</v>
      </c>
      <c r="V35" s="108">
        <f>SUM(V20:V34)</f>
        <v>0</v>
      </c>
      <c r="W35" s="111">
        <f>SUM(W20:W34)</f>
        <v>0</v>
      </c>
    </row>
    <row r="36" spans="1:25" x14ac:dyDescent="0.2">
      <c r="A36" s="170" t="s">
        <v>89</v>
      </c>
      <c r="B36" s="171"/>
      <c r="C36" s="171"/>
      <c r="D36" s="171"/>
      <c r="E36" s="171"/>
      <c r="F36" s="171"/>
      <c r="G36" s="171"/>
      <c r="H36" s="171"/>
      <c r="I36" s="171"/>
      <c r="J36" s="171"/>
      <c r="K36" s="171"/>
      <c r="L36" s="171"/>
      <c r="M36" s="171"/>
      <c r="N36" s="171"/>
      <c r="O36" s="171"/>
      <c r="P36" s="171"/>
      <c r="Q36" s="171"/>
      <c r="R36" s="171"/>
      <c r="S36" s="171"/>
      <c r="T36" s="171"/>
      <c r="U36" s="171"/>
      <c r="V36" s="171"/>
      <c r="W36" s="172"/>
    </row>
    <row r="37" spans="1:25" ht="13.5" thickBot="1" x14ac:dyDescent="0.25">
      <c r="A37" s="173"/>
      <c r="B37" s="174"/>
      <c r="C37" s="174"/>
      <c r="D37" s="174"/>
      <c r="E37" s="174"/>
      <c r="F37" s="174"/>
      <c r="G37" s="174"/>
      <c r="H37" s="174"/>
      <c r="I37" s="174"/>
      <c r="J37" s="174"/>
      <c r="K37" s="174"/>
      <c r="L37" s="174"/>
      <c r="M37" s="174"/>
      <c r="N37" s="174"/>
      <c r="O37" s="174"/>
      <c r="P37" s="174"/>
      <c r="Q37" s="174"/>
      <c r="R37" s="174"/>
      <c r="S37" s="174"/>
      <c r="T37" s="174"/>
      <c r="U37" s="174"/>
      <c r="V37" s="174"/>
      <c r="W37" s="175"/>
    </row>
    <row r="38" spans="1:25" ht="13.5" thickBot="1" x14ac:dyDescent="0.25">
      <c r="A38" s="49" t="s">
        <v>24</v>
      </c>
      <c r="B38" s="64">
        <f>F38+H38+J38+L38+N38+P38+R38</f>
        <v>0</v>
      </c>
      <c r="C38" s="109">
        <f>G38+I38+K38+M38+O38+Q38+S38</f>
        <v>0</v>
      </c>
      <c r="D38" s="110">
        <f>F38+H38+J38+L38+N38+P38</f>
        <v>0</v>
      </c>
      <c r="E38" s="64">
        <f>G38+I38+K38+M38+O38+Q38</f>
        <v>0</v>
      </c>
      <c r="F38" s="121"/>
      <c r="G38" s="67"/>
      <c r="H38" s="122"/>
      <c r="I38" s="67"/>
      <c r="J38" s="122"/>
      <c r="K38" s="67"/>
      <c r="L38" s="122"/>
      <c r="M38" s="67"/>
      <c r="N38" s="122"/>
      <c r="O38" s="67"/>
      <c r="P38" s="122"/>
      <c r="Q38" s="67"/>
      <c r="R38" s="122"/>
      <c r="S38" s="67"/>
      <c r="T38" s="50"/>
      <c r="U38" s="51"/>
      <c r="V38" s="50"/>
      <c r="W38" s="51"/>
    </row>
    <row r="39" spans="1:25" ht="13.5" thickBot="1" x14ac:dyDescent="0.25">
      <c r="A39" s="49" t="s">
        <v>25</v>
      </c>
      <c r="B39" s="64">
        <f>F39+H39+J39+L39+N39+P39+R39</f>
        <v>0</v>
      </c>
      <c r="C39" s="109">
        <f>G39+I39+K39+M39+O39+Q39+S39</f>
        <v>0</v>
      </c>
      <c r="D39" s="110">
        <f>F39+H39+J39+L39+N39+P39</f>
        <v>0</v>
      </c>
      <c r="E39" s="64">
        <f>G39+I39+K39+M39+O39+Q39</f>
        <v>0</v>
      </c>
      <c r="F39" s="121"/>
      <c r="G39" s="67"/>
      <c r="H39" s="122"/>
      <c r="I39" s="67"/>
      <c r="J39" s="122"/>
      <c r="K39" s="67"/>
      <c r="L39" s="122"/>
      <c r="M39" s="67"/>
      <c r="N39" s="122"/>
      <c r="O39" s="67"/>
      <c r="P39" s="122"/>
      <c r="Q39" s="67"/>
      <c r="R39" s="122"/>
      <c r="S39" s="67"/>
      <c r="T39" s="52"/>
      <c r="U39" s="53"/>
      <c r="V39" s="52"/>
      <c r="W39" s="53"/>
    </row>
    <row r="40" spans="1:25" ht="15.75" customHeight="1" x14ac:dyDescent="0.2">
      <c r="A40" s="243" t="s">
        <v>31</v>
      </c>
      <c r="B40" s="244"/>
      <c r="C40" s="244"/>
      <c r="D40" s="244"/>
      <c r="E40" s="244"/>
      <c r="F40" s="244"/>
      <c r="G40" s="244"/>
      <c r="H40" s="245"/>
      <c r="I40" s="220" t="s">
        <v>26</v>
      </c>
      <c r="J40" s="221"/>
      <c r="K40" s="220" t="s">
        <v>92</v>
      </c>
      <c r="L40" s="222"/>
      <c r="M40" s="222"/>
      <c r="N40" s="222"/>
      <c r="O40" s="222"/>
      <c r="P40" s="222"/>
      <c r="Q40" s="222"/>
      <c r="R40" s="222"/>
      <c r="S40" s="222"/>
      <c r="T40" s="222"/>
      <c r="U40" s="221"/>
      <c r="V40" s="220" t="s">
        <v>28</v>
      </c>
      <c r="W40" s="223"/>
    </row>
    <row r="41" spans="1:25" ht="16.5" customHeight="1" x14ac:dyDescent="0.2">
      <c r="A41" s="224" t="s">
        <v>32</v>
      </c>
      <c r="B41" s="225"/>
      <c r="C41" s="225"/>
      <c r="D41" s="225"/>
      <c r="E41" s="225"/>
      <c r="F41" s="225"/>
      <c r="G41" s="225"/>
      <c r="H41" s="226"/>
      <c r="I41" s="288"/>
      <c r="J41" s="289"/>
      <c r="K41" s="229"/>
      <c r="L41" s="232"/>
      <c r="M41" s="232"/>
      <c r="N41" s="232"/>
      <c r="O41" s="232"/>
      <c r="P41" s="232"/>
      <c r="Q41" s="232"/>
      <c r="R41" s="232"/>
      <c r="S41" s="232"/>
      <c r="T41" s="232"/>
      <c r="U41" s="228"/>
      <c r="V41" s="227"/>
      <c r="W41" s="292"/>
    </row>
    <row r="42" spans="1:25" x14ac:dyDescent="0.2">
      <c r="A42" s="282"/>
      <c r="B42" s="283"/>
      <c r="C42" s="283"/>
      <c r="D42" s="283"/>
      <c r="E42" s="283"/>
      <c r="F42" s="283"/>
      <c r="G42" s="283"/>
      <c r="H42" s="284"/>
      <c r="I42" s="288"/>
      <c r="J42" s="289"/>
      <c r="K42" s="229"/>
      <c r="L42" s="232"/>
      <c r="M42" s="232"/>
      <c r="N42" s="232"/>
      <c r="O42" s="232"/>
      <c r="P42" s="232"/>
      <c r="Q42" s="232"/>
      <c r="R42" s="232"/>
      <c r="S42" s="232"/>
      <c r="T42" s="232"/>
      <c r="U42" s="228"/>
      <c r="V42" s="229"/>
      <c r="W42" s="292"/>
    </row>
    <row r="43" spans="1:25" x14ac:dyDescent="0.2">
      <c r="A43" s="282"/>
      <c r="B43" s="283"/>
      <c r="C43" s="283"/>
      <c r="D43" s="283"/>
      <c r="E43" s="283"/>
      <c r="F43" s="283"/>
      <c r="G43" s="283"/>
      <c r="H43" s="284"/>
      <c r="I43" s="288"/>
      <c r="J43" s="289"/>
      <c r="K43" s="229"/>
      <c r="L43" s="232"/>
      <c r="M43" s="232"/>
      <c r="N43" s="232"/>
      <c r="O43" s="232"/>
      <c r="P43" s="232"/>
      <c r="Q43" s="232"/>
      <c r="R43" s="232"/>
      <c r="S43" s="232"/>
      <c r="T43" s="232"/>
      <c r="U43" s="228"/>
      <c r="V43" s="229"/>
      <c r="W43" s="292"/>
    </row>
    <row r="44" spans="1:25" ht="13.5" thickBot="1" x14ac:dyDescent="0.25">
      <c r="A44" s="285"/>
      <c r="B44" s="286"/>
      <c r="C44" s="286"/>
      <c r="D44" s="286"/>
      <c r="E44" s="286"/>
      <c r="F44" s="286"/>
      <c r="G44" s="286"/>
      <c r="H44" s="287"/>
      <c r="I44" s="290"/>
      <c r="J44" s="291"/>
      <c r="K44" s="230"/>
      <c r="L44" s="233"/>
      <c r="M44" s="233"/>
      <c r="N44" s="233"/>
      <c r="O44" s="233"/>
      <c r="P44" s="233"/>
      <c r="Q44" s="233"/>
      <c r="R44" s="233"/>
      <c r="S44" s="233"/>
      <c r="T44" s="233"/>
      <c r="U44" s="231"/>
      <c r="V44" s="230"/>
      <c r="W44" s="293"/>
      <c r="X44" s="54"/>
      <c r="Y44" s="54"/>
    </row>
    <row r="45" spans="1:25" x14ac:dyDescent="0.2">
      <c r="A45" s="251" t="s">
        <v>110</v>
      </c>
      <c r="B45" s="252"/>
      <c r="C45" s="253"/>
      <c r="D45" s="253"/>
      <c r="E45" s="55"/>
      <c r="F45" s="55"/>
      <c r="G45" s="55"/>
      <c r="H45" s="55"/>
      <c r="I45" s="55"/>
      <c r="J45" s="254" t="s">
        <v>27</v>
      </c>
      <c r="K45" s="254"/>
      <c r="L45" s="254"/>
      <c r="M45" s="254"/>
      <c r="N45" s="254"/>
      <c r="O45" s="254"/>
      <c r="P45" s="254"/>
      <c r="Q45" s="254"/>
      <c r="R45" s="254"/>
      <c r="S45" s="254"/>
      <c r="T45" s="254"/>
      <c r="U45" s="254"/>
      <c r="V45" s="254"/>
      <c r="W45" s="254"/>
      <c r="X45" s="56"/>
      <c r="Y45" s="56"/>
    </row>
    <row r="46" spans="1:25" ht="13.5" thickBot="1" x14ac:dyDescent="0.25"/>
    <row r="47" spans="1:25" s="58" customFormat="1" ht="18.75" thickBot="1" x14ac:dyDescent="0.3">
      <c r="A47" s="255" t="str">
        <f>$A$10</f>
        <v xml:space="preserve">FEDERAL-AID HIGHWAY CONSTRUCTION CONTRACTORS ANNUAL EEO REPORT </v>
      </c>
      <c r="B47" s="256"/>
      <c r="C47" s="256"/>
      <c r="D47" s="256"/>
      <c r="E47" s="256"/>
      <c r="F47" s="256"/>
      <c r="G47" s="256"/>
      <c r="H47" s="256"/>
      <c r="I47" s="256"/>
      <c r="J47" s="256"/>
      <c r="K47" s="256"/>
      <c r="L47" s="256"/>
      <c r="M47" s="256"/>
      <c r="N47" s="256"/>
      <c r="O47" s="256"/>
      <c r="P47" s="256"/>
      <c r="Q47" s="256"/>
      <c r="R47" s="256"/>
      <c r="S47" s="256"/>
      <c r="T47" s="256"/>
      <c r="U47" s="256"/>
      <c r="V47" s="256"/>
      <c r="W47" s="257"/>
    </row>
    <row r="48" spans="1:25" ht="12.75" customHeight="1" x14ac:dyDescent="0.2">
      <c r="A48" s="258" t="str">
        <f>$A$11</f>
        <v xml:space="preserve">1. SELECT FIELD FROM DROPDOWN MENU: </v>
      </c>
      <c r="B48" s="259"/>
      <c r="C48" s="259"/>
      <c r="D48" s="260"/>
      <c r="E48" s="261" t="str">
        <f>$E$11</f>
        <v>2. COMPANY NAME, CITY, STATE:</v>
      </c>
      <c r="F48" s="238"/>
      <c r="G48" s="238"/>
      <c r="H48" s="238"/>
      <c r="I48" s="239"/>
      <c r="J48" s="184" t="str">
        <f>$J$11</f>
        <v>3. FEDERAL PROJECT NUMBER:</v>
      </c>
      <c r="K48" s="185"/>
      <c r="L48" s="185"/>
      <c r="M48" s="185"/>
      <c r="N48" s="184" t="str">
        <f>$N$11</f>
        <v>4. DOLLAR AMOUNT OF CONTRACT:</v>
      </c>
      <c r="O48" s="185"/>
      <c r="P48" s="185"/>
      <c r="Q48" s="185"/>
      <c r="R48" s="262" t="str">
        <f>$R$11</f>
        <v>5.PROJECT LOCATION (Region and State):</v>
      </c>
      <c r="S48" s="259"/>
      <c r="T48" s="259"/>
      <c r="U48" s="259"/>
      <c r="V48" s="259"/>
      <c r="W48" s="263"/>
    </row>
    <row r="49" spans="1:23" ht="12.75" customHeight="1" x14ac:dyDescent="0.2">
      <c r="A49" s="186"/>
      <c r="B49" s="187"/>
      <c r="C49" s="187"/>
      <c r="D49" s="188"/>
      <c r="E49" s="192" t="str">
        <f>IF($D$4="","Enter Company information at top of spreadsheet",$D$4)</f>
        <v>Enter Company information at top of spreadsheet</v>
      </c>
      <c r="F49" s="193"/>
      <c r="G49" s="193"/>
      <c r="H49" s="193"/>
      <c r="I49" s="194"/>
      <c r="J49" s="209"/>
      <c r="K49" s="210"/>
      <c r="L49" s="210"/>
      <c r="M49" s="210"/>
      <c r="N49" s="213"/>
      <c r="O49" s="214"/>
      <c r="P49" s="214"/>
      <c r="Q49" s="215"/>
      <c r="R49" s="199"/>
      <c r="S49" s="200"/>
      <c r="T49" s="200"/>
      <c r="U49" s="200"/>
      <c r="V49" s="200"/>
      <c r="W49" s="201"/>
    </row>
    <row r="50" spans="1:23" x14ac:dyDescent="0.2">
      <c r="A50" s="186"/>
      <c r="B50" s="187"/>
      <c r="C50" s="187"/>
      <c r="D50" s="188"/>
      <c r="E50" s="195"/>
      <c r="F50" s="193"/>
      <c r="G50" s="193"/>
      <c r="H50" s="193"/>
      <c r="I50" s="194"/>
      <c r="J50" s="209"/>
      <c r="K50" s="210"/>
      <c r="L50" s="210"/>
      <c r="M50" s="210"/>
      <c r="N50" s="216"/>
      <c r="O50" s="214"/>
      <c r="P50" s="214"/>
      <c r="Q50" s="215"/>
      <c r="R50" s="202"/>
      <c r="S50" s="200"/>
      <c r="T50" s="200"/>
      <c r="U50" s="200"/>
      <c r="V50" s="200"/>
      <c r="W50" s="201"/>
    </row>
    <row r="51" spans="1:23" ht="13.5" thickBot="1" x14ac:dyDescent="0.25">
      <c r="A51" s="189"/>
      <c r="B51" s="190"/>
      <c r="C51" s="190"/>
      <c r="D51" s="191"/>
      <c r="E51" s="196"/>
      <c r="F51" s="197"/>
      <c r="G51" s="197"/>
      <c r="H51" s="197"/>
      <c r="I51" s="198"/>
      <c r="J51" s="211"/>
      <c r="K51" s="212"/>
      <c r="L51" s="212"/>
      <c r="M51" s="212"/>
      <c r="N51" s="217"/>
      <c r="O51" s="218"/>
      <c r="P51" s="218"/>
      <c r="Q51" s="219"/>
      <c r="R51" s="203"/>
      <c r="S51" s="204"/>
      <c r="T51" s="204"/>
      <c r="U51" s="204"/>
      <c r="V51" s="204"/>
      <c r="W51" s="205"/>
    </row>
    <row r="52" spans="1:23" ht="17.25" customHeight="1" thickBot="1" x14ac:dyDescent="0.25">
      <c r="A52" s="206" t="str">
        <f>$A$15</f>
        <v>This collection of information is required by law and regulation 23 U.S.C. 140a and 23 CFR Part 230. The OMB control number for this collection is 2125-0019 expiring in March 2025.</v>
      </c>
      <c r="B52" s="207"/>
      <c r="C52" s="207"/>
      <c r="D52" s="207"/>
      <c r="E52" s="207"/>
      <c r="F52" s="207"/>
      <c r="G52" s="207"/>
      <c r="H52" s="207"/>
      <c r="I52" s="207"/>
      <c r="J52" s="207"/>
      <c r="K52" s="207"/>
      <c r="L52" s="207"/>
      <c r="M52" s="207"/>
      <c r="N52" s="207"/>
      <c r="O52" s="207"/>
      <c r="P52" s="207"/>
      <c r="Q52" s="207"/>
      <c r="R52" s="207"/>
      <c r="S52" s="207"/>
      <c r="T52" s="207"/>
      <c r="U52" s="207"/>
      <c r="V52" s="207"/>
      <c r="W52" s="208"/>
    </row>
    <row r="53" spans="1:23" ht="27.75" customHeight="1" thickBot="1" x14ac:dyDescent="0.25">
      <c r="A53" s="176" t="str">
        <f>$A$16</f>
        <v>6. WORKFORCE ON FEDERAL-AID AND CONSTRUCTION SITE(S) DURING LAST FULL PAY PERIOD ENDING IN JULY 2023</v>
      </c>
      <c r="B53" s="177"/>
      <c r="C53" s="177"/>
      <c r="D53" s="177"/>
      <c r="E53" s="177"/>
      <c r="F53" s="177"/>
      <c r="G53" s="177"/>
      <c r="H53" s="177"/>
      <c r="I53" s="177"/>
      <c r="J53" s="177"/>
      <c r="K53" s="177"/>
      <c r="L53" s="177"/>
      <c r="M53" s="177"/>
      <c r="N53" s="177"/>
      <c r="O53" s="177"/>
      <c r="P53" s="177"/>
      <c r="Q53" s="177"/>
      <c r="R53" s="177"/>
      <c r="S53" s="177"/>
      <c r="T53" s="177"/>
      <c r="U53" s="177"/>
      <c r="V53" s="177"/>
      <c r="W53" s="178"/>
    </row>
    <row r="54" spans="1:23" ht="14.25" thickTop="1" thickBot="1" x14ac:dyDescent="0.25">
      <c r="A54" s="179" t="str">
        <f>$A$17</f>
        <v>TABLE A</v>
      </c>
      <c r="B54" s="180"/>
      <c r="C54" s="180"/>
      <c r="D54" s="180"/>
      <c r="E54" s="180"/>
      <c r="F54" s="180"/>
      <c r="G54" s="180"/>
      <c r="H54" s="180"/>
      <c r="I54" s="180"/>
      <c r="J54" s="180"/>
      <c r="K54" s="180"/>
      <c r="L54" s="180"/>
      <c r="M54" s="180"/>
      <c r="N54" s="180"/>
      <c r="O54" s="180"/>
      <c r="P54" s="180"/>
      <c r="Q54" s="180"/>
      <c r="R54" s="180"/>
      <c r="S54" s="181"/>
      <c r="T54" s="182" t="str">
        <f>$T$17</f>
        <v>TABLE B</v>
      </c>
      <c r="U54" s="180"/>
      <c r="V54" s="180"/>
      <c r="W54" s="183"/>
    </row>
    <row r="55" spans="1:23" ht="65.25" customHeight="1" thickTop="1" thickBot="1" x14ac:dyDescent="0.25">
      <c r="A55" s="38" t="str">
        <f>$A$18</f>
        <v>JOB CATEGORIES</v>
      </c>
      <c r="B55" s="246" t="str">
        <f>$B$18</f>
        <v>TOTAL EMPLOYED</v>
      </c>
      <c r="C55" s="247"/>
      <c r="D55" s="248" t="str">
        <f>$D$18</f>
        <v>TOTAL RACIAL / ETHNIC MINORITY</v>
      </c>
      <c r="E55" s="249"/>
      <c r="F55" s="250" t="str">
        <f>$F$18</f>
        <v>BLACK or
AFRICAN
AMERICAN</v>
      </c>
      <c r="G55" s="165"/>
      <c r="H55" s="164" t="str">
        <f>$H$18</f>
        <v>WHITE /
HISPANIC OR LATINO</v>
      </c>
      <c r="I55" s="165"/>
      <c r="J55" s="164" t="str">
        <f>$J$18</f>
        <v>AMERICAN 
INDIAN OR 
ALASKA 
NATIVE</v>
      </c>
      <c r="K55" s="165"/>
      <c r="L55" s="164" t="str">
        <f>$L$18</f>
        <v>ASIAN</v>
      </c>
      <c r="M55" s="165"/>
      <c r="N55" s="164" t="str">
        <f>$N$18</f>
        <v>NATIVE 
HAWAIIAN OR 
OTHER PACIFIC ISLANDER</v>
      </c>
      <c r="O55" s="165"/>
      <c r="P55" s="164" t="str">
        <f>$P$18</f>
        <v>TWO OR MORE RACES</v>
      </c>
      <c r="Q55" s="165"/>
      <c r="R55" s="164" t="str">
        <f>$R$18</f>
        <v>WHITE / NON-
HISPANIC OR LATINO</v>
      </c>
      <c r="S55" s="166"/>
      <c r="T55" s="167" t="str">
        <f>$T$18</f>
        <v>APPRENTICES</v>
      </c>
      <c r="U55" s="167"/>
      <c r="V55" s="168" t="str">
        <f>$V$18</f>
        <v>ON THE JOB TRAINEES</v>
      </c>
      <c r="W55" s="169"/>
    </row>
    <row r="56" spans="1:23" ht="13.5" thickBot="1" x14ac:dyDescent="0.25">
      <c r="A56" s="39"/>
      <c r="B56" s="40" t="str">
        <f>$B$19</f>
        <v>M</v>
      </c>
      <c r="C56" s="41" t="str">
        <f>$C$19</f>
        <v>F</v>
      </c>
      <c r="D56" s="42" t="str">
        <f>$D$19</f>
        <v>M</v>
      </c>
      <c r="E56" s="41" t="str">
        <f>$E$19</f>
        <v>F</v>
      </c>
      <c r="F56" s="43" t="str">
        <f>$F$19</f>
        <v>M</v>
      </c>
      <c r="G56" s="44" t="str">
        <f>$G$19</f>
        <v>F</v>
      </c>
      <c r="H56" s="45" t="str">
        <f>$H$19</f>
        <v>M</v>
      </c>
      <c r="I56" s="44" t="str">
        <f>$I$19</f>
        <v>F</v>
      </c>
      <c r="J56" s="45" t="str">
        <f>$J$19</f>
        <v>M</v>
      </c>
      <c r="K56" s="44" t="str">
        <f>$K$19</f>
        <v>F</v>
      </c>
      <c r="L56" s="45" t="str">
        <f>$L$19</f>
        <v>M</v>
      </c>
      <c r="M56" s="44" t="str">
        <f>$M$19</f>
        <v>F</v>
      </c>
      <c r="N56" s="45" t="str">
        <f>$N$19</f>
        <v>M</v>
      </c>
      <c r="O56" s="44" t="str">
        <f>$O$19</f>
        <v>F</v>
      </c>
      <c r="P56" s="45" t="str">
        <f>$P$19</f>
        <v>M</v>
      </c>
      <c r="Q56" s="44" t="str">
        <f>$Q$19</f>
        <v>F</v>
      </c>
      <c r="R56" s="45" t="str">
        <f>$R$19</f>
        <v>M</v>
      </c>
      <c r="S56" s="46" t="str">
        <f>$S$19</f>
        <v>F</v>
      </c>
      <c r="T56" s="47" t="str">
        <f>$T$19</f>
        <v>M</v>
      </c>
      <c r="U56" s="41" t="str">
        <f>$U$19</f>
        <v>F</v>
      </c>
      <c r="V56" s="123" t="str">
        <f>$V$19</f>
        <v>M</v>
      </c>
      <c r="W56" s="48" t="str">
        <f>$W$19</f>
        <v>F</v>
      </c>
    </row>
    <row r="57" spans="1:23" ht="13.5" thickBot="1" x14ac:dyDescent="0.25">
      <c r="A57" s="49" t="str">
        <f>$A$20</f>
        <v>OFFICIALS</v>
      </c>
      <c r="B57" s="63">
        <f>F57+H57+J57+L57+N57+P57+R57</f>
        <v>0</v>
      </c>
      <c r="C57" s="64">
        <f t="shared" ref="C57:C71" si="5">G57+I57+K57+M57+O57+Q57+S57</f>
        <v>0</v>
      </c>
      <c r="D57" s="65">
        <f t="shared" ref="D57:D71" si="6">F57+H57+J57+L57+N57+P57</f>
        <v>0</v>
      </c>
      <c r="E57" s="64">
        <f t="shared" ref="E57:E71" si="7">G57+I57+K57+M57+O57+Q57</f>
        <v>0</v>
      </c>
      <c r="F57" s="66"/>
      <c r="G57" s="67"/>
      <c r="H57" s="68"/>
      <c r="I57" s="67"/>
      <c r="J57" s="68"/>
      <c r="K57" s="67"/>
      <c r="L57" s="68"/>
      <c r="M57" s="67"/>
      <c r="N57" s="68"/>
      <c r="O57" s="67"/>
      <c r="P57" s="68"/>
      <c r="Q57" s="67"/>
      <c r="R57" s="69"/>
      <c r="S57" s="70"/>
      <c r="T57" s="71"/>
      <c r="U57" s="114"/>
      <c r="V57" s="71"/>
      <c r="W57" s="72"/>
    </row>
    <row r="58" spans="1:23" ht="13.5" thickBot="1" x14ac:dyDescent="0.25">
      <c r="A58" s="49" t="str">
        <f>$A$21</f>
        <v>SUPERVISORS</v>
      </c>
      <c r="B58" s="63">
        <f t="shared" ref="B58:B71" si="8">F58+H58+J58+L58+N58+P58+R58</f>
        <v>0</v>
      </c>
      <c r="C58" s="64">
        <f t="shared" si="5"/>
        <v>0</v>
      </c>
      <c r="D58" s="65">
        <f t="shared" si="6"/>
        <v>0</v>
      </c>
      <c r="E58" s="64">
        <f t="shared" si="7"/>
        <v>0</v>
      </c>
      <c r="F58" s="66"/>
      <c r="G58" s="67"/>
      <c r="H58" s="68"/>
      <c r="I58" s="67"/>
      <c r="J58" s="68"/>
      <c r="K58" s="67"/>
      <c r="L58" s="68"/>
      <c r="M58" s="67"/>
      <c r="N58" s="68"/>
      <c r="O58" s="67"/>
      <c r="P58" s="68"/>
      <c r="Q58" s="73"/>
      <c r="R58" s="74"/>
      <c r="S58" s="75"/>
      <c r="T58" s="76"/>
      <c r="U58" s="115"/>
      <c r="V58" s="76"/>
      <c r="W58" s="77"/>
    </row>
    <row r="59" spans="1:23" ht="13.5" thickBot="1" x14ac:dyDescent="0.25">
      <c r="A59" s="49" t="str">
        <f>$A$22</f>
        <v>FOREMEN/WOMEN</v>
      </c>
      <c r="B59" s="63">
        <f t="shared" si="8"/>
        <v>0</v>
      </c>
      <c r="C59" s="64">
        <f t="shared" si="5"/>
        <v>0</v>
      </c>
      <c r="D59" s="65">
        <f t="shared" si="6"/>
        <v>0</v>
      </c>
      <c r="E59" s="64">
        <f t="shared" si="7"/>
        <v>0</v>
      </c>
      <c r="F59" s="66"/>
      <c r="G59" s="67"/>
      <c r="H59" s="68"/>
      <c r="I59" s="67"/>
      <c r="J59" s="68"/>
      <c r="K59" s="67"/>
      <c r="L59" s="68"/>
      <c r="M59" s="67"/>
      <c r="N59" s="68"/>
      <c r="O59" s="67"/>
      <c r="P59" s="68"/>
      <c r="Q59" s="73"/>
      <c r="R59" s="78"/>
      <c r="S59" s="79"/>
      <c r="T59" s="80"/>
      <c r="U59" s="116"/>
      <c r="V59" s="80"/>
      <c r="W59" s="81"/>
    </row>
    <row r="60" spans="1:23" ht="13.5" thickBot="1" x14ac:dyDescent="0.25">
      <c r="A60" s="49" t="str">
        <f>$A$23</f>
        <v>CLERICAL</v>
      </c>
      <c r="B60" s="63">
        <f t="shared" si="8"/>
        <v>0</v>
      </c>
      <c r="C60" s="64">
        <f t="shared" si="5"/>
        <v>0</v>
      </c>
      <c r="D60" s="65">
        <f t="shared" si="6"/>
        <v>0</v>
      </c>
      <c r="E60" s="64">
        <f t="shared" si="7"/>
        <v>0</v>
      </c>
      <c r="F60" s="66"/>
      <c r="G60" s="67"/>
      <c r="H60" s="68"/>
      <c r="I60" s="67"/>
      <c r="J60" s="68"/>
      <c r="K60" s="67"/>
      <c r="L60" s="68"/>
      <c r="M60" s="67"/>
      <c r="N60" s="68"/>
      <c r="O60" s="67"/>
      <c r="P60" s="68"/>
      <c r="Q60" s="73"/>
      <c r="R60" s="78"/>
      <c r="S60" s="79"/>
      <c r="T60" s="80"/>
      <c r="U60" s="116"/>
      <c r="V60" s="80"/>
      <c r="W60" s="81"/>
    </row>
    <row r="61" spans="1:23" ht="13.5" thickBot="1" x14ac:dyDescent="0.25">
      <c r="A61" s="49" t="str">
        <f>$A$24</f>
        <v>EQUIPMENT OPERATORS</v>
      </c>
      <c r="B61" s="63">
        <f t="shared" si="8"/>
        <v>0</v>
      </c>
      <c r="C61" s="64">
        <f t="shared" si="5"/>
        <v>0</v>
      </c>
      <c r="D61" s="65">
        <f t="shared" si="6"/>
        <v>0</v>
      </c>
      <c r="E61" s="64">
        <f t="shared" si="7"/>
        <v>0</v>
      </c>
      <c r="F61" s="66"/>
      <c r="G61" s="67"/>
      <c r="H61" s="68"/>
      <c r="I61" s="67"/>
      <c r="J61" s="68"/>
      <c r="K61" s="67"/>
      <c r="L61" s="68"/>
      <c r="M61" s="67"/>
      <c r="N61" s="68"/>
      <c r="O61" s="67"/>
      <c r="P61" s="68"/>
      <c r="Q61" s="73"/>
      <c r="R61" s="78"/>
      <c r="S61" s="79"/>
      <c r="T61" s="80"/>
      <c r="U61" s="116"/>
      <c r="V61" s="80"/>
      <c r="W61" s="81"/>
    </row>
    <row r="62" spans="1:23" ht="13.5" thickBot="1" x14ac:dyDescent="0.25">
      <c r="A62" s="49" t="str">
        <f>$A$25</f>
        <v>MECHANICS</v>
      </c>
      <c r="B62" s="63">
        <f t="shared" si="8"/>
        <v>0</v>
      </c>
      <c r="C62" s="64">
        <f t="shared" si="5"/>
        <v>0</v>
      </c>
      <c r="D62" s="65">
        <f t="shared" si="6"/>
        <v>0</v>
      </c>
      <c r="E62" s="64">
        <f t="shared" si="7"/>
        <v>0</v>
      </c>
      <c r="F62" s="66"/>
      <c r="G62" s="67"/>
      <c r="H62" s="68"/>
      <c r="I62" s="67"/>
      <c r="J62" s="68"/>
      <c r="K62" s="67"/>
      <c r="L62" s="68"/>
      <c r="M62" s="67"/>
      <c r="N62" s="68"/>
      <c r="O62" s="67"/>
      <c r="P62" s="68"/>
      <c r="Q62" s="73"/>
      <c r="R62" s="78"/>
      <c r="S62" s="79"/>
      <c r="T62" s="80"/>
      <c r="U62" s="116"/>
      <c r="V62" s="80"/>
      <c r="W62" s="81"/>
    </row>
    <row r="63" spans="1:23" ht="13.5" thickBot="1" x14ac:dyDescent="0.25">
      <c r="A63" s="49" t="str">
        <f>$A$26</f>
        <v>TRUCK DRIVERS</v>
      </c>
      <c r="B63" s="63">
        <f t="shared" si="8"/>
        <v>0</v>
      </c>
      <c r="C63" s="64">
        <f t="shared" si="5"/>
        <v>0</v>
      </c>
      <c r="D63" s="65">
        <f t="shared" si="6"/>
        <v>0</v>
      </c>
      <c r="E63" s="64">
        <f t="shared" si="7"/>
        <v>0</v>
      </c>
      <c r="F63" s="66"/>
      <c r="G63" s="67"/>
      <c r="H63" s="68"/>
      <c r="I63" s="67"/>
      <c r="J63" s="68"/>
      <c r="K63" s="67"/>
      <c r="L63" s="68"/>
      <c r="M63" s="67"/>
      <c r="N63" s="68"/>
      <c r="O63" s="67"/>
      <c r="P63" s="68"/>
      <c r="Q63" s="73"/>
      <c r="R63" s="82"/>
      <c r="S63" s="83"/>
      <c r="T63" s="76"/>
      <c r="U63" s="117"/>
      <c r="V63" s="76"/>
      <c r="W63" s="77"/>
    </row>
    <row r="64" spans="1:23" ht="13.5" thickBot="1" x14ac:dyDescent="0.25">
      <c r="A64" s="49" t="str">
        <f>$A$27</f>
        <v>IRONWORKERS</v>
      </c>
      <c r="B64" s="63">
        <f t="shared" si="8"/>
        <v>0</v>
      </c>
      <c r="C64" s="64">
        <f t="shared" si="5"/>
        <v>0</v>
      </c>
      <c r="D64" s="65">
        <f t="shared" si="6"/>
        <v>0</v>
      </c>
      <c r="E64" s="64">
        <f t="shared" si="7"/>
        <v>0</v>
      </c>
      <c r="F64" s="66"/>
      <c r="G64" s="67"/>
      <c r="H64" s="68"/>
      <c r="I64" s="67"/>
      <c r="J64" s="68"/>
      <c r="K64" s="67"/>
      <c r="L64" s="68"/>
      <c r="M64" s="67"/>
      <c r="N64" s="68"/>
      <c r="O64" s="67"/>
      <c r="P64" s="68"/>
      <c r="Q64" s="73"/>
      <c r="R64" s="84"/>
      <c r="S64" s="85"/>
      <c r="T64" s="86"/>
      <c r="U64" s="118"/>
      <c r="V64" s="86"/>
      <c r="W64" s="87"/>
    </row>
    <row r="65" spans="1:23" ht="13.5" thickBot="1" x14ac:dyDescent="0.25">
      <c r="A65" s="49" t="str">
        <f>$A$28</f>
        <v>CARPENTERS</v>
      </c>
      <c r="B65" s="63">
        <f t="shared" si="8"/>
        <v>0</v>
      </c>
      <c r="C65" s="64">
        <f t="shared" si="5"/>
        <v>0</v>
      </c>
      <c r="D65" s="65">
        <f t="shared" si="6"/>
        <v>0</v>
      </c>
      <c r="E65" s="64">
        <f t="shared" si="7"/>
        <v>0</v>
      </c>
      <c r="F65" s="66"/>
      <c r="G65" s="67"/>
      <c r="H65" s="68"/>
      <c r="I65" s="67"/>
      <c r="J65" s="68"/>
      <c r="K65" s="67"/>
      <c r="L65" s="68"/>
      <c r="M65" s="67"/>
      <c r="N65" s="68"/>
      <c r="O65" s="67"/>
      <c r="P65" s="68"/>
      <c r="Q65" s="73"/>
      <c r="R65" s="84"/>
      <c r="S65" s="85"/>
      <c r="T65" s="86"/>
      <c r="U65" s="118"/>
      <c r="V65" s="86"/>
      <c r="W65" s="87"/>
    </row>
    <row r="66" spans="1:23" ht="13.5" thickBot="1" x14ac:dyDescent="0.25">
      <c r="A66" s="49" t="str">
        <f>$A$29</f>
        <v>CEMENT MASONS</v>
      </c>
      <c r="B66" s="63">
        <f t="shared" si="8"/>
        <v>0</v>
      </c>
      <c r="C66" s="64">
        <f t="shared" si="5"/>
        <v>0</v>
      </c>
      <c r="D66" s="65">
        <f t="shared" si="6"/>
        <v>0</v>
      </c>
      <c r="E66" s="64">
        <f t="shared" si="7"/>
        <v>0</v>
      </c>
      <c r="F66" s="66"/>
      <c r="G66" s="67"/>
      <c r="H66" s="68"/>
      <c r="I66" s="67"/>
      <c r="J66" s="68"/>
      <c r="K66" s="67"/>
      <c r="L66" s="68"/>
      <c r="M66" s="67"/>
      <c r="N66" s="68"/>
      <c r="O66" s="67"/>
      <c r="P66" s="68"/>
      <c r="Q66" s="73"/>
      <c r="R66" s="84"/>
      <c r="S66" s="85"/>
      <c r="T66" s="86"/>
      <c r="U66" s="118"/>
      <c r="V66" s="86"/>
      <c r="W66" s="87"/>
    </row>
    <row r="67" spans="1:23" ht="13.5" thickBot="1" x14ac:dyDescent="0.25">
      <c r="A67" s="49" t="str">
        <f>$A$30</f>
        <v>ELECTRICIANS</v>
      </c>
      <c r="B67" s="63">
        <f t="shared" si="8"/>
        <v>0</v>
      </c>
      <c r="C67" s="64">
        <f t="shared" si="5"/>
        <v>0</v>
      </c>
      <c r="D67" s="65">
        <f t="shared" si="6"/>
        <v>0</v>
      </c>
      <c r="E67" s="64">
        <f t="shared" si="7"/>
        <v>0</v>
      </c>
      <c r="F67" s="66"/>
      <c r="G67" s="67"/>
      <c r="H67" s="68"/>
      <c r="I67" s="67"/>
      <c r="J67" s="68"/>
      <c r="K67" s="67"/>
      <c r="L67" s="68"/>
      <c r="M67" s="67"/>
      <c r="N67" s="68"/>
      <c r="O67" s="67"/>
      <c r="P67" s="68"/>
      <c r="Q67" s="73"/>
      <c r="R67" s="84"/>
      <c r="S67" s="85"/>
      <c r="T67" s="86"/>
      <c r="U67" s="118"/>
      <c r="V67" s="86"/>
      <c r="W67" s="87"/>
    </row>
    <row r="68" spans="1:23" ht="13.5" thickBot="1" x14ac:dyDescent="0.25">
      <c r="A68" s="49" t="str">
        <f>$A$31</f>
        <v>PIPEFITTER/PLUMBERS</v>
      </c>
      <c r="B68" s="63">
        <f t="shared" si="8"/>
        <v>0</v>
      </c>
      <c r="C68" s="64">
        <f t="shared" si="5"/>
        <v>0</v>
      </c>
      <c r="D68" s="65">
        <f t="shared" si="6"/>
        <v>0</v>
      </c>
      <c r="E68" s="64">
        <f t="shared" si="7"/>
        <v>0</v>
      </c>
      <c r="F68" s="66"/>
      <c r="G68" s="67"/>
      <c r="H68" s="68"/>
      <c r="I68" s="67"/>
      <c r="J68" s="68"/>
      <c r="K68" s="67"/>
      <c r="L68" s="68"/>
      <c r="M68" s="67"/>
      <c r="N68" s="68"/>
      <c r="O68" s="67"/>
      <c r="P68" s="68"/>
      <c r="Q68" s="67"/>
      <c r="R68" s="88"/>
      <c r="S68" s="89"/>
      <c r="T68" s="90"/>
      <c r="U68" s="119"/>
      <c r="V68" s="90"/>
      <c r="W68" s="91"/>
    </row>
    <row r="69" spans="1:23" ht="13.5" thickBot="1" x14ac:dyDescent="0.25">
      <c r="A69" s="49" t="str">
        <f>$A$32</f>
        <v>PAINTERS</v>
      </c>
      <c r="B69" s="63">
        <f t="shared" si="8"/>
        <v>0</v>
      </c>
      <c r="C69" s="64">
        <f t="shared" si="5"/>
        <v>0</v>
      </c>
      <c r="D69" s="65">
        <f t="shared" si="6"/>
        <v>0</v>
      </c>
      <c r="E69" s="64">
        <f t="shared" si="7"/>
        <v>0</v>
      </c>
      <c r="F69" s="66"/>
      <c r="G69" s="67"/>
      <c r="H69" s="68"/>
      <c r="I69" s="67"/>
      <c r="J69" s="68"/>
      <c r="K69" s="67"/>
      <c r="L69" s="68"/>
      <c r="M69" s="67"/>
      <c r="N69" s="68"/>
      <c r="O69" s="67"/>
      <c r="P69" s="68"/>
      <c r="Q69" s="67"/>
      <c r="R69" s="68"/>
      <c r="S69" s="92"/>
      <c r="T69" s="93"/>
      <c r="U69" s="120"/>
      <c r="V69" s="93"/>
      <c r="W69" s="94"/>
    </row>
    <row r="70" spans="1:23" ht="13.5" thickBot="1" x14ac:dyDescent="0.25">
      <c r="A70" s="49" t="str">
        <f>$A$33</f>
        <v>LABORERS-SEMI SKILLED</v>
      </c>
      <c r="B70" s="63">
        <f t="shared" si="8"/>
        <v>0</v>
      </c>
      <c r="C70" s="64">
        <f t="shared" si="5"/>
        <v>0</v>
      </c>
      <c r="D70" s="65">
        <f t="shared" si="6"/>
        <v>0</v>
      </c>
      <c r="E70" s="64">
        <f t="shared" si="7"/>
        <v>0</v>
      </c>
      <c r="F70" s="66"/>
      <c r="G70" s="67"/>
      <c r="H70" s="68"/>
      <c r="I70" s="67"/>
      <c r="J70" s="68"/>
      <c r="K70" s="67"/>
      <c r="L70" s="68"/>
      <c r="M70" s="67"/>
      <c r="N70" s="68"/>
      <c r="O70" s="67"/>
      <c r="P70" s="68"/>
      <c r="Q70" s="67"/>
      <c r="R70" s="68"/>
      <c r="S70" s="92"/>
      <c r="T70" s="93"/>
      <c r="U70" s="120"/>
      <c r="V70" s="93"/>
      <c r="W70" s="94"/>
    </row>
    <row r="71" spans="1:23" ht="13.5" thickBot="1" x14ac:dyDescent="0.25">
      <c r="A71" s="49" t="str">
        <f>$A$34</f>
        <v>LABORERS-UNSKILLED</v>
      </c>
      <c r="B71" s="63">
        <f t="shared" si="8"/>
        <v>0</v>
      </c>
      <c r="C71" s="64">
        <f t="shared" si="5"/>
        <v>0</v>
      </c>
      <c r="D71" s="65">
        <f t="shared" si="6"/>
        <v>0</v>
      </c>
      <c r="E71" s="64">
        <f t="shared" si="7"/>
        <v>0</v>
      </c>
      <c r="F71" s="66"/>
      <c r="G71" s="67"/>
      <c r="H71" s="68"/>
      <c r="I71" s="67"/>
      <c r="J71" s="68"/>
      <c r="K71" s="67"/>
      <c r="L71" s="68"/>
      <c r="M71" s="67"/>
      <c r="N71" s="68"/>
      <c r="O71" s="67"/>
      <c r="P71" s="68"/>
      <c r="Q71" s="67"/>
      <c r="R71" s="68"/>
      <c r="S71" s="92"/>
      <c r="T71" s="93"/>
      <c r="U71" s="120"/>
      <c r="V71" s="93"/>
      <c r="W71" s="94"/>
    </row>
    <row r="72" spans="1:23" ht="13.5" thickBot="1" x14ac:dyDescent="0.25">
      <c r="A72" s="49" t="str">
        <f>$A$35</f>
        <v>TOTAL</v>
      </c>
      <c r="B72" s="107">
        <f t="shared" ref="B72:O72" si="9">SUM(B57:B71)</f>
        <v>0</v>
      </c>
      <c r="C72" s="109">
        <f t="shared" si="9"/>
        <v>0</v>
      </c>
      <c r="D72" s="110">
        <f t="shared" si="9"/>
        <v>0</v>
      </c>
      <c r="E72" s="111">
        <f t="shared" si="9"/>
        <v>0</v>
      </c>
      <c r="F72" s="108">
        <f t="shared" si="9"/>
        <v>0</v>
      </c>
      <c r="G72" s="112">
        <f t="shared" si="9"/>
        <v>0</v>
      </c>
      <c r="H72" s="108">
        <f t="shared" si="9"/>
        <v>0</v>
      </c>
      <c r="I72" s="112">
        <f t="shared" si="9"/>
        <v>0</v>
      </c>
      <c r="J72" s="108">
        <f t="shared" si="9"/>
        <v>0</v>
      </c>
      <c r="K72" s="112">
        <f t="shared" si="9"/>
        <v>0</v>
      </c>
      <c r="L72" s="108">
        <f t="shared" si="9"/>
        <v>0</v>
      </c>
      <c r="M72" s="112">
        <f t="shared" si="9"/>
        <v>0</v>
      </c>
      <c r="N72" s="108">
        <f t="shared" si="9"/>
        <v>0</v>
      </c>
      <c r="O72" s="112">
        <f t="shared" si="9"/>
        <v>0</v>
      </c>
      <c r="P72" s="108">
        <f t="shared" ref="P72:W72" si="10">SUM(P57:P71)</f>
        <v>0</v>
      </c>
      <c r="Q72" s="112">
        <f t="shared" si="10"/>
        <v>0</v>
      </c>
      <c r="R72" s="108">
        <f t="shared" si="10"/>
        <v>0</v>
      </c>
      <c r="S72" s="111">
        <f t="shared" si="10"/>
        <v>0</v>
      </c>
      <c r="T72" s="108">
        <f t="shared" si="10"/>
        <v>0</v>
      </c>
      <c r="U72" s="109">
        <f t="shared" si="10"/>
        <v>0</v>
      </c>
      <c r="V72" s="108">
        <f t="shared" si="10"/>
        <v>0</v>
      </c>
      <c r="W72" s="111">
        <f t="shared" si="10"/>
        <v>0</v>
      </c>
    </row>
    <row r="73" spans="1:23" x14ac:dyDescent="0.2">
      <c r="A73" s="170" t="str">
        <f>$A$54</f>
        <v>TABLE A</v>
      </c>
      <c r="B73" s="171"/>
      <c r="C73" s="171"/>
      <c r="D73" s="171"/>
      <c r="E73" s="171"/>
      <c r="F73" s="171"/>
      <c r="G73" s="171"/>
      <c r="H73" s="171"/>
      <c r="I73" s="171"/>
      <c r="J73" s="171"/>
      <c r="K73" s="171"/>
      <c r="L73" s="171"/>
      <c r="M73" s="171"/>
      <c r="N73" s="171"/>
      <c r="O73" s="171"/>
      <c r="P73" s="171"/>
      <c r="Q73" s="171"/>
      <c r="R73" s="171"/>
      <c r="S73" s="171"/>
      <c r="T73" s="171"/>
      <c r="U73" s="171"/>
      <c r="V73" s="171"/>
      <c r="W73" s="172"/>
    </row>
    <row r="74" spans="1:23" ht="13.5" thickBot="1" x14ac:dyDescent="0.25">
      <c r="A74" s="173"/>
      <c r="B74" s="174"/>
      <c r="C74" s="174"/>
      <c r="D74" s="174"/>
      <c r="E74" s="174"/>
      <c r="F74" s="174"/>
      <c r="G74" s="174"/>
      <c r="H74" s="174"/>
      <c r="I74" s="174"/>
      <c r="J74" s="174"/>
      <c r="K74" s="174"/>
      <c r="L74" s="174"/>
      <c r="M74" s="174"/>
      <c r="N74" s="174"/>
      <c r="O74" s="174"/>
      <c r="P74" s="174"/>
      <c r="Q74" s="174"/>
      <c r="R74" s="174"/>
      <c r="S74" s="174"/>
      <c r="T74" s="174"/>
      <c r="U74" s="174"/>
      <c r="V74" s="174"/>
      <c r="W74" s="175"/>
    </row>
    <row r="75" spans="1:23" ht="13.5" thickBot="1" x14ac:dyDescent="0.25">
      <c r="A75" s="49" t="str">
        <f>$A$38</f>
        <v>APPRENTICES</v>
      </c>
      <c r="B75" s="64">
        <f>F75+H75+J75+L75+N75+P75+R75</f>
        <v>0</v>
      </c>
      <c r="C75" s="109">
        <f>G75+I75+K75+M75+O75+Q75+S75</f>
        <v>0</v>
      </c>
      <c r="D75" s="110">
        <f>F75+H75+J75+L75+N75+P75</f>
        <v>0</v>
      </c>
      <c r="E75" s="64">
        <f>G75+I75+K75+M75+O75+Q75</f>
        <v>0</v>
      </c>
      <c r="F75" s="121"/>
      <c r="G75" s="67"/>
      <c r="H75" s="122"/>
      <c r="I75" s="67"/>
      <c r="J75" s="122"/>
      <c r="K75" s="67"/>
      <c r="L75" s="122"/>
      <c r="M75" s="67"/>
      <c r="N75" s="122"/>
      <c r="O75" s="67"/>
      <c r="P75" s="122"/>
      <c r="Q75" s="67"/>
      <c r="R75" s="122"/>
      <c r="S75" s="67"/>
      <c r="T75" s="50"/>
      <c r="U75" s="51"/>
      <c r="V75" s="50"/>
      <c r="W75" s="51"/>
    </row>
    <row r="76" spans="1:23" ht="13.5" thickBot="1" x14ac:dyDescent="0.25">
      <c r="A76" s="49" t="str">
        <f>$A$39</f>
        <v>OJT TRAINEES</v>
      </c>
      <c r="B76" s="64">
        <f>F76+H76+J76+L76+N76+P76+R76</f>
        <v>0</v>
      </c>
      <c r="C76" s="109">
        <f>G76+I76+K76+M76+O76+Q76+S76</f>
        <v>0</v>
      </c>
      <c r="D76" s="110">
        <f>F76+H76+J76+L76+N76+P76</f>
        <v>0</v>
      </c>
      <c r="E76" s="64">
        <f>G76+I76+K76+M76+O76+Q76</f>
        <v>0</v>
      </c>
      <c r="F76" s="121"/>
      <c r="G76" s="67"/>
      <c r="H76" s="122"/>
      <c r="I76" s="67"/>
      <c r="J76" s="122"/>
      <c r="K76" s="67"/>
      <c r="L76" s="122"/>
      <c r="M76" s="67"/>
      <c r="N76" s="122"/>
      <c r="O76" s="67"/>
      <c r="P76" s="122"/>
      <c r="Q76" s="67"/>
      <c r="R76" s="122"/>
      <c r="S76" s="67"/>
      <c r="T76" s="52"/>
      <c r="U76" s="53"/>
      <c r="V76" s="52"/>
      <c r="W76" s="53"/>
    </row>
    <row r="77" spans="1:23" ht="15.75" customHeight="1" x14ac:dyDescent="0.2">
      <c r="A77" s="243" t="str">
        <f>$A$40</f>
        <v xml:space="preserve">8. PREPARED BY: </v>
      </c>
      <c r="B77" s="244"/>
      <c r="C77" s="244"/>
      <c r="D77" s="244"/>
      <c r="E77" s="244"/>
      <c r="F77" s="244"/>
      <c r="G77" s="244"/>
      <c r="H77" s="245"/>
      <c r="I77" s="220" t="str">
        <f>$I$40</f>
        <v>9. DATE</v>
      </c>
      <c r="J77" s="221"/>
      <c r="K77" s="220" t="str">
        <f>$K$40</f>
        <v>10. REVIEWED BY:    (Signature and Title of State Highway Official)</v>
      </c>
      <c r="L77" s="222"/>
      <c r="M77" s="222"/>
      <c r="N77" s="222"/>
      <c r="O77" s="222"/>
      <c r="P77" s="222"/>
      <c r="Q77" s="222"/>
      <c r="R77" s="222"/>
      <c r="S77" s="222"/>
      <c r="T77" s="222"/>
      <c r="U77" s="221"/>
      <c r="V77" s="220" t="s">
        <v>28</v>
      </c>
      <c r="W77" s="223"/>
    </row>
    <row r="78" spans="1:23" ht="12.75" customHeight="1" x14ac:dyDescent="0.2">
      <c r="A78" s="224" t="str">
        <f>$A$41</f>
        <v>(Signature and Title of Contractors Representative)</v>
      </c>
      <c r="B78" s="225"/>
      <c r="C78" s="225"/>
      <c r="D78" s="225"/>
      <c r="E78" s="225"/>
      <c r="F78" s="225"/>
      <c r="G78" s="225"/>
      <c r="H78" s="226"/>
      <c r="I78" s="227" t="str">
        <f>IF($I$41="","",$I$41)</f>
        <v/>
      </c>
      <c r="J78" s="228"/>
      <c r="K78" s="229" t="str">
        <f>IF($K$41="","",$K$41)</f>
        <v/>
      </c>
      <c r="L78" s="232"/>
      <c r="M78" s="232"/>
      <c r="N78" s="232"/>
      <c r="O78" s="232"/>
      <c r="P78" s="232"/>
      <c r="Q78" s="232"/>
      <c r="R78" s="232"/>
      <c r="S78" s="232"/>
      <c r="T78" s="232"/>
      <c r="U78" s="228"/>
      <c r="V78" s="227" t="str">
        <f>IF($V$41="","",$V$41)</f>
        <v/>
      </c>
      <c r="W78" s="234"/>
    </row>
    <row r="79" spans="1:23" x14ac:dyDescent="0.2">
      <c r="A79" s="237" t="str">
        <f>IF($A$42="","",$A$42)</f>
        <v/>
      </c>
      <c r="B79" s="238"/>
      <c r="C79" s="238"/>
      <c r="D79" s="238"/>
      <c r="E79" s="238"/>
      <c r="F79" s="238"/>
      <c r="G79" s="238"/>
      <c r="H79" s="239"/>
      <c r="I79" s="229"/>
      <c r="J79" s="228"/>
      <c r="K79" s="229"/>
      <c r="L79" s="232"/>
      <c r="M79" s="232"/>
      <c r="N79" s="232"/>
      <c r="O79" s="232"/>
      <c r="P79" s="232"/>
      <c r="Q79" s="232"/>
      <c r="R79" s="232"/>
      <c r="S79" s="232"/>
      <c r="T79" s="232"/>
      <c r="U79" s="228"/>
      <c r="V79" s="227"/>
      <c r="W79" s="234"/>
    </row>
    <row r="80" spans="1:23" x14ac:dyDescent="0.2">
      <c r="A80" s="237"/>
      <c r="B80" s="238"/>
      <c r="C80" s="238"/>
      <c r="D80" s="238"/>
      <c r="E80" s="238"/>
      <c r="F80" s="238"/>
      <c r="G80" s="238"/>
      <c r="H80" s="239"/>
      <c r="I80" s="229"/>
      <c r="J80" s="228"/>
      <c r="K80" s="229"/>
      <c r="L80" s="232"/>
      <c r="M80" s="232"/>
      <c r="N80" s="232"/>
      <c r="O80" s="232"/>
      <c r="P80" s="232"/>
      <c r="Q80" s="232"/>
      <c r="R80" s="232"/>
      <c r="S80" s="232"/>
      <c r="T80" s="232"/>
      <c r="U80" s="228"/>
      <c r="V80" s="227"/>
      <c r="W80" s="234"/>
    </row>
    <row r="81" spans="1:23" ht="13.5" thickBot="1" x14ac:dyDescent="0.25">
      <c r="A81" s="240"/>
      <c r="B81" s="241"/>
      <c r="C81" s="241"/>
      <c r="D81" s="241"/>
      <c r="E81" s="241"/>
      <c r="F81" s="241"/>
      <c r="G81" s="241"/>
      <c r="H81" s="242"/>
      <c r="I81" s="230"/>
      <c r="J81" s="231"/>
      <c r="K81" s="230"/>
      <c r="L81" s="233"/>
      <c r="M81" s="233"/>
      <c r="N81" s="233"/>
      <c r="O81" s="233"/>
      <c r="P81" s="233"/>
      <c r="Q81" s="233"/>
      <c r="R81" s="233"/>
      <c r="S81" s="233"/>
      <c r="T81" s="233"/>
      <c r="U81" s="231"/>
      <c r="V81" s="235"/>
      <c r="W81" s="236"/>
    </row>
    <row r="82" spans="1:23" x14ac:dyDescent="0.2">
      <c r="A82" s="251" t="str">
        <f>$A$45</f>
        <v>Form FHWA- 1391 (Rev. 06-22)</v>
      </c>
      <c r="B82" s="252"/>
      <c r="C82" s="253"/>
      <c r="D82" s="253"/>
      <c r="E82" s="55"/>
      <c r="F82" s="55"/>
      <c r="G82" s="55"/>
      <c r="H82" s="55"/>
      <c r="I82" s="55"/>
      <c r="J82" s="254" t="str">
        <f>$J$45</f>
        <v>PREVIOUS EDITIONS ARE OBSOLETE</v>
      </c>
      <c r="K82" s="254"/>
      <c r="L82" s="254"/>
      <c r="M82" s="254"/>
      <c r="N82" s="254"/>
      <c r="O82" s="254"/>
      <c r="P82" s="254"/>
      <c r="Q82" s="254"/>
      <c r="R82" s="254"/>
      <c r="S82" s="254"/>
      <c r="T82" s="254"/>
      <c r="U82" s="254"/>
      <c r="V82" s="254"/>
      <c r="W82" s="254"/>
    </row>
    <row r="83" spans="1:23" ht="13.5" thickBot="1" x14ac:dyDescent="0.25"/>
    <row r="84" spans="1:23" s="58" customFormat="1" ht="18.75" thickBot="1" x14ac:dyDescent="0.3">
      <c r="A84" s="255" t="str">
        <f>$A$10</f>
        <v xml:space="preserve">FEDERAL-AID HIGHWAY CONSTRUCTION CONTRACTORS ANNUAL EEO REPORT </v>
      </c>
      <c r="B84" s="256"/>
      <c r="C84" s="256"/>
      <c r="D84" s="256"/>
      <c r="E84" s="256"/>
      <c r="F84" s="256"/>
      <c r="G84" s="256"/>
      <c r="H84" s="256"/>
      <c r="I84" s="256"/>
      <c r="J84" s="256"/>
      <c r="K84" s="256"/>
      <c r="L84" s="256"/>
      <c r="M84" s="256"/>
      <c r="N84" s="256"/>
      <c r="O84" s="256"/>
      <c r="P84" s="256"/>
      <c r="Q84" s="256"/>
      <c r="R84" s="256"/>
      <c r="S84" s="256"/>
      <c r="T84" s="256"/>
      <c r="U84" s="256"/>
      <c r="V84" s="256"/>
      <c r="W84" s="257"/>
    </row>
    <row r="85" spans="1:23" ht="12.75" customHeight="1" x14ac:dyDescent="0.2">
      <c r="A85" s="258" t="str">
        <f>$A$11</f>
        <v xml:space="preserve">1. SELECT FIELD FROM DROPDOWN MENU: </v>
      </c>
      <c r="B85" s="259"/>
      <c r="C85" s="259"/>
      <c r="D85" s="260"/>
      <c r="E85" s="261" t="str">
        <f>$E$11</f>
        <v>2. COMPANY NAME, CITY, STATE:</v>
      </c>
      <c r="F85" s="238"/>
      <c r="G85" s="238"/>
      <c r="H85" s="238"/>
      <c r="I85" s="239"/>
      <c r="J85" s="184" t="str">
        <f>$J$11</f>
        <v>3. FEDERAL PROJECT NUMBER:</v>
      </c>
      <c r="K85" s="185"/>
      <c r="L85" s="185"/>
      <c r="M85" s="185"/>
      <c r="N85" s="184" t="str">
        <f>$N$11</f>
        <v>4. DOLLAR AMOUNT OF CONTRACT:</v>
      </c>
      <c r="O85" s="185"/>
      <c r="P85" s="185"/>
      <c r="Q85" s="185"/>
      <c r="R85" s="262" t="str">
        <f>$R$11</f>
        <v>5.PROJECT LOCATION (Region and State):</v>
      </c>
      <c r="S85" s="259"/>
      <c r="T85" s="259"/>
      <c r="U85" s="259"/>
      <c r="V85" s="259"/>
      <c r="W85" s="263"/>
    </row>
    <row r="86" spans="1:23" ht="12.75" customHeight="1" x14ac:dyDescent="0.2">
      <c r="A86" s="186"/>
      <c r="B86" s="187"/>
      <c r="C86" s="187"/>
      <c r="D86" s="188"/>
      <c r="E86" s="192" t="str">
        <f>IF($D$4="","Enter Company information at top of spreadsheet",$D$4)</f>
        <v>Enter Company information at top of spreadsheet</v>
      </c>
      <c r="F86" s="193"/>
      <c r="G86" s="193"/>
      <c r="H86" s="193"/>
      <c r="I86" s="194"/>
      <c r="J86" s="209"/>
      <c r="K86" s="210"/>
      <c r="L86" s="210"/>
      <c r="M86" s="210"/>
      <c r="N86" s="213"/>
      <c r="O86" s="214"/>
      <c r="P86" s="214"/>
      <c r="Q86" s="215"/>
      <c r="R86" s="199"/>
      <c r="S86" s="200"/>
      <c r="T86" s="200"/>
      <c r="U86" s="200"/>
      <c r="V86" s="200"/>
      <c r="W86" s="201"/>
    </row>
    <row r="87" spans="1:23" x14ac:dyDescent="0.2">
      <c r="A87" s="186"/>
      <c r="B87" s="187"/>
      <c r="C87" s="187"/>
      <c r="D87" s="188"/>
      <c r="E87" s="195"/>
      <c r="F87" s="193"/>
      <c r="G87" s="193"/>
      <c r="H87" s="193"/>
      <c r="I87" s="194"/>
      <c r="J87" s="209"/>
      <c r="K87" s="210"/>
      <c r="L87" s="210"/>
      <c r="M87" s="210"/>
      <c r="N87" s="216"/>
      <c r="O87" s="214"/>
      <c r="P87" s="214"/>
      <c r="Q87" s="215"/>
      <c r="R87" s="202"/>
      <c r="S87" s="200"/>
      <c r="T87" s="200"/>
      <c r="U87" s="200"/>
      <c r="V87" s="200"/>
      <c r="W87" s="201"/>
    </row>
    <row r="88" spans="1:23" ht="13.5" thickBot="1" x14ac:dyDescent="0.25">
      <c r="A88" s="189"/>
      <c r="B88" s="190"/>
      <c r="C88" s="190"/>
      <c r="D88" s="191"/>
      <c r="E88" s="196"/>
      <c r="F88" s="197"/>
      <c r="G88" s="197"/>
      <c r="H88" s="197"/>
      <c r="I88" s="198"/>
      <c r="J88" s="211"/>
      <c r="K88" s="212"/>
      <c r="L88" s="212"/>
      <c r="M88" s="212"/>
      <c r="N88" s="217"/>
      <c r="O88" s="218"/>
      <c r="P88" s="218"/>
      <c r="Q88" s="219"/>
      <c r="R88" s="203"/>
      <c r="S88" s="204"/>
      <c r="T88" s="204"/>
      <c r="U88" s="204"/>
      <c r="V88" s="204"/>
      <c r="W88" s="205"/>
    </row>
    <row r="89" spans="1:23" ht="13.5" customHeight="1" thickBot="1" x14ac:dyDescent="0.25">
      <c r="A89" s="206" t="str">
        <f>$A$15</f>
        <v>This collection of information is required by law and regulation 23 U.S.C. 140a and 23 CFR Part 230. The OMB control number for this collection is 2125-0019 expiring in March 2025.</v>
      </c>
      <c r="B89" s="207"/>
      <c r="C89" s="207"/>
      <c r="D89" s="207"/>
      <c r="E89" s="207"/>
      <c r="F89" s="207"/>
      <c r="G89" s="207"/>
      <c r="H89" s="207"/>
      <c r="I89" s="207"/>
      <c r="J89" s="207"/>
      <c r="K89" s="207"/>
      <c r="L89" s="207"/>
      <c r="M89" s="207"/>
      <c r="N89" s="207"/>
      <c r="O89" s="207"/>
      <c r="P89" s="207"/>
      <c r="Q89" s="207"/>
      <c r="R89" s="207"/>
      <c r="S89" s="207"/>
      <c r="T89" s="207"/>
      <c r="U89" s="207"/>
      <c r="V89" s="207"/>
      <c r="W89" s="208"/>
    </row>
    <row r="90" spans="1:23" ht="27" customHeight="1" thickBot="1" x14ac:dyDescent="0.25">
      <c r="A90" s="176" t="str">
        <f>$A$16</f>
        <v>6. WORKFORCE ON FEDERAL-AID AND CONSTRUCTION SITE(S) DURING LAST FULL PAY PERIOD ENDING IN JULY 2023</v>
      </c>
      <c r="B90" s="177"/>
      <c r="C90" s="177"/>
      <c r="D90" s="177"/>
      <c r="E90" s="177"/>
      <c r="F90" s="177"/>
      <c r="G90" s="177"/>
      <c r="H90" s="177"/>
      <c r="I90" s="177"/>
      <c r="J90" s="177"/>
      <c r="K90" s="177"/>
      <c r="L90" s="177"/>
      <c r="M90" s="177"/>
      <c r="N90" s="177"/>
      <c r="O90" s="177"/>
      <c r="P90" s="177"/>
      <c r="Q90" s="177"/>
      <c r="R90" s="177"/>
      <c r="S90" s="177"/>
      <c r="T90" s="177"/>
      <c r="U90" s="177"/>
      <c r="V90" s="177"/>
      <c r="W90" s="178"/>
    </row>
    <row r="91" spans="1:23" ht="14.25" thickTop="1" thickBot="1" x14ac:dyDescent="0.25">
      <c r="A91" s="179" t="str">
        <f>$A$17</f>
        <v>TABLE A</v>
      </c>
      <c r="B91" s="180"/>
      <c r="C91" s="180"/>
      <c r="D91" s="180"/>
      <c r="E91" s="180"/>
      <c r="F91" s="180"/>
      <c r="G91" s="180"/>
      <c r="H91" s="180"/>
      <c r="I91" s="180"/>
      <c r="J91" s="180"/>
      <c r="K91" s="180"/>
      <c r="L91" s="180"/>
      <c r="M91" s="180"/>
      <c r="N91" s="180"/>
      <c r="O91" s="180"/>
      <c r="P91" s="180"/>
      <c r="Q91" s="180"/>
      <c r="R91" s="180"/>
      <c r="S91" s="181"/>
      <c r="T91" s="182" t="str">
        <f>$T$17</f>
        <v>TABLE B</v>
      </c>
      <c r="U91" s="180"/>
      <c r="V91" s="180"/>
      <c r="W91" s="183"/>
    </row>
    <row r="92" spans="1:23" ht="81" customHeight="1" thickTop="1" thickBot="1" x14ac:dyDescent="0.25">
      <c r="A92" s="38" t="str">
        <f>$A$18</f>
        <v>JOB CATEGORIES</v>
      </c>
      <c r="B92" s="246" t="str">
        <f>$B$18</f>
        <v>TOTAL EMPLOYED</v>
      </c>
      <c r="C92" s="247"/>
      <c r="D92" s="248" t="str">
        <f>$D$18</f>
        <v>TOTAL RACIAL / ETHNIC MINORITY</v>
      </c>
      <c r="E92" s="249"/>
      <c r="F92" s="250" t="str">
        <f>$F$18</f>
        <v>BLACK or
AFRICAN
AMERICAN</v>
      </c>
      <c r="G92" s="165"/>
      <c r="H92" s="164" t="str">
        <f>$H$18</f>
        <v>WHITE /
HISPANIC OR LATINO</v>
      </c>
      <c r="I92" s="165"/>
      <c r="J92" s="164" t="str">
        <f>$J$18</f>
        <v>AMERICAN 
INDIAN OR 
ALASKA 
NATIVE</v>
      </c>
      <c r="K92" s="165"/>
      <c r="L92" s="164" t="str">
        <f>$L$18</f>
        <v>ASIAN</v>
      </c>
      <c r="M92" s="165"/>
      <c r="N92" s="164" t="str">
        <f>$N$18</f>
        <v>NATIVE 
HAWAIIAN OR 
OTHER PACIFIC ISLANDER</v>
      </c>
      <c r="O92" s="165"/>
      <c r="P92" s="164" t="str">
        <f>$P$18</f>
        <v>TWO OR MORE RACES</v>
      </c>
      <c r="Q92" s="165"/>
      <c r="R92" s="164" t="str">
        <f>$R$18</f>
        <v>WHITE / NON-
HISPANIC OR LATINO</v>
      </c>
      <c r="S92" s="166"/>
      <c r="T92" s="167" t="str">
        <f>$T$18</f>
        <v>APPRENTICES</v>
      </c>
      <c r="U92" s="167"/>
      <c r="V92" s="168" t="str">
        <f>$V$18</f>
        <v>ON THE JOB TRAINEES</v>
      </c>
      <c r="W92" s="169"/>
    </row>
    <row r="93" spans="1:23" ht="13.5" thickBot="1" x14ac:dyDescent="0.25">
      <c r="A93" s="39"/>
      <c r="B93" s="40" t="str">
        <f>$B$19</f>
        <v>M</v>
      </c>
      <c r="C93" s="41" t="str">
        <f>$C$19</f>
        <v>F</v>
      </c>
      <c r="D93" s="42" t="str">
        <f>$D$19</f>
        <v>M</v>
      </c>
      <c r="E93" s="41" t="str">
        <f>$E$19</f>
        <v>F</v>
      </c>
      <c r="F93" s="43" t="str">
        <f>$F$19</f>
        <v>M</v>
      </c>
      <c r="G93" s="44" t="str">
        <f>$G$19</f>
        <v>F</v>
      </c>
      <c r="H93" s="45" t="str">
        <f>$H$19</f>
        <v>M</v>
      </c>
      <c r="I93" s="44" t="str">
        <f>$I$19</f>
        <v>F</v>
      </c>
      <c r="J93" s="45" t="str">
        <f>$J$19</f>
        <v>M</v>
      </c>
      <c r="K93" s="44" t="str">
        <f>$K$19</f>
        <v>F</v>
      </c>
      <c r="L93" s="45" t="str">
        <f>$L$19</f>
        <v>M</v>
      </c>
      <c r="M93" s="44" t="str">
        <f>$M$19</f>
        <v>F</v>
      </c>
      <c r="N93" s="45" t="str">
        <f>$N$19</f>
        <v>M</v>
      </c>
      <c r="O93" s="44" t="str">
        <f>$O$19</f>
        <v>F</v>
      </c>
      <c r="P93" s="45" t="str">
        <f>$P$19</f>
        <v>M</v>
      </c>
      <c r="Q93" s="44" t="str">
        <f>$Q$19</f>
        <v>F</v>
      </c>
      <c r="R93" s="45" t="str">
        <f>$R$19</f>
        <v>M</v>
      </c>
      <c r="S93" s="46" t="str">
        <f>$S$19</f>
        <v>F</v>
      </c>
      <c r="T93" s="47" t="str">
        <f>$T$19</f>
        <v>M</v>
      </c>
      <c r="U93" s="41" t="str">
        <f>$U$19</f>
        <v>F</v>
      </c>
      <c r="V93" s="123" t="str">
        <f>$V$19</f>
        <v>M</v>
      </c>
      <c r="W93" s="48" t="str">
        <f>$W$19</f>
        <v>F</v>
      </c>
    </row>
    <row r="94" spans="1:23" ht="13.5" thickBot="1" x14ac:dyDescent="0.25">
      <c r="A94" s="49" t="str">
        <f>$A$20</f>
        <v>OFFICIALS</v>
      </c>
      <c r="B94" s="63">
        <f>F94+H94+J94+L94+N94+P94+R94</f>
        <v>0</v>
      </c>
      <c r="C94" s="64">
        <f t="shared" ref="C94:C108" si="11">G94+I94+K94+M94+O94+Q94+S94</f>
        <v>0</v>
      </c>
      <c r="D94" s="65">
        <f t="shared" ref="D94:D108" si="12">F94+H94+J94+L94+N94+P94</f>
        <v>0</v>
      </c>
      <c r="E94" s="64">
        <f t="shared" ref="E94:E108" si="13">G94+I94+K94+M94+O94+Q94</f>
        <v>0</v>
      </c>
      <c r="F94" s="66"/>
      <c r="G94" s="67"/>
      <c r="H94" s="68"/>
      <c r="I94" s="67"/>
      <c r="J94" s="68"/>
      <c r="K94" s="67"/>
      <c r="L94" s="68"/>
      <c r="M94" s="67"/>
      <c r="N94" s="68"/>
      <c r="O94" s="67"/>
      <c r="P94" s="68"/>
      <c r="Q94" s="67"/>
      <c r="R94" s="69"/>
      <c r="S94" s="70"/>
      <c r="T94" s="71"/>
      <c r="U94" s="114"/>
      <c r="V94" s="71"/>
      <c r="W94" s="72"/>
    </row>
    <row r="95" spans="1:23" ht="13.5" thickBot="1" x14ac:dyDescent="0.25">
      <c r="A95" s="49" t="str">
        <f>$A$21</f>
        <v>SUPERVISORS</v>
      </c>
      <c r="B95" s="63">
        <f t="shared" ref="B95:B108" si="14">F95+H95+J95+L95+N95+P95+R95</f>
        <v>0</v>
      </c>
      <c r="C95" s="64">
        <f t="shared" si="11"/>
        <v>0</v>
      </c>
      <c r="D95" s="65">
        <f t="shared" si="12"/>
        <v>0</v>
      </c>
      <c r="E95" s="64">
        <f t="shared" si="13"/>
        <v>0</v>
      </c>
      <c r="F95" s="66"/>
      <c r="G95" s="67"/>
      <c r="H95" s="68"/>
      <c r="I95" s="67"/>
      <c r="J95" s="68"/>
      <c r="K95" s="67"/>
      <c r="L95" s="68"/>
      <c r="M95" s="67"/>
      <c r="N95" s="68"/>
      <c r="O95" s="67"/>
      <c r="P95" s="68"/>
      <c r="Q95" s="73"/>
      <c r="R95" s="74"/>
      <c r="S95" s="75"/>
      <c r="T95" s="76"/>
      <c r="U95" s="115"/>
      <c r="V95" s="76"/>
      <c r="W95" s="77"/>
    </row>
    <row r="96" spans="1:23" ht="13.5" thickBot="1" x14ac:dyDescent="0.25">
      <c r="A96" s="49" t="str">
        <f>$A$22</f>
        <v>FOREMEN/WOMEN</v>
      </c>
      <c r="B96" s="63">
        <f t="shared" si="14"/>
        <v>0</v>
      </c>
      <c r="C96" s="64">
        <f t="shared" si="11"/>
        <v>0</v>
      </c>
      <c r="D96" s="65">
        <f t="shared" si="12"/>
        <v>0</v>
      </c>
      <c r="E96" s="64">
        <f t="shared" si="13"/>
        <v>0</v>
      </c>
      <c r="F96" s="66"/>
      <c r="G96" s="67"/>
      <c r="H96" s="68"/>
      <c r="I96" s="67"/>
      <c r="J96" s="68"/>
      <c r="K96" s="67"/>
      <c r="L96" s="68"/>
      <c r="M96" s="67"/>
      <c r="N96" s="68"/>
      <c r="O96" s="67"/>
      <c r="P96" s="68"/>
      <c r="Q96" s="73"/>
      <c r="R96" s="78"/>
      <c r="S96" s="79"/>
      <c r="T96" s="80"/>
      <c r="U96" s="116"/>
      <c r="V96" s="80"/>
      <c r="W96" s="81"/>
    </row>
    <row r="97" spans="1:23" ht="13.5" thickBot="1" x14ac:dyDescent="0.25">
      <c r="A97" s="49" t="str">
        <f>$A$23</f>
        <v>CLERICAL</v>
      </c>
      <c r="B97" s="63">
        <f t="shared" si="14"/>
        <v>0</v>
      </c>
      <c r="C97" s="64">
        <f t="shared" si="11"/>
        <v>0</v>
      </c>
      <c r="D97" s="65">
        <f t="shared" si="12"/>
        <v>0</v>
      </c>
      <c r="E97" s="64">
        <f t="shared" si="13"/>
        <v>0</v>
      </c>
      <c r="F97" s="66"/>
      <c r="G97" s="67"/>
      <c r="H97" s="68"/>
      <c r="I97" s="67"/>
      <c r="J97" s="68"/>
      <c r="K97" s="67"/>
      <c r="L97" s="68"/>
      <c r="M97" s="67"/>
      <c r="N97" s="68"/>
      <c r="O97" s="67"/>
      <c r="P97" s="68"/>
      <c r="Q97" s="73"/>
      <c r="R97" s="78"/>
      <c r="S97" s="79"/>
      <c r="T97" s="80"/>
      <c r="U97" s="116"/>
      <c r="V97" s="80"/>
      <c r="W97" s="81"/>
    </row>
    <row r="98" spans="1:23" ht="13.5" thickBot="1" x14ac:dyDescent="0.25">
      <c r="A98" s="49" t="str">
        <f>$A$24</f>
        <v>EQUIPMENT OPERATORS</v>
      </c>
      <c r="B98" s="63">
        <f t="shared" si="14"/>
        <v>0</v>
      </c>
      <c r="C98" s="64">
        <f t="shared" si="11"/>
        <v>0</v>
      </c>
      <c r="D98" s="65">
        <f t="shared" si="12"/>
        <v>0</v>
      </c>
      <c r="E98" s="64">
        <f t="shared" si="13"/>
        <v>0</v>
      </c>
      <c r="F98" s="66"/>
      <c r="G98" s="67"/>
      <c r="H98" s="68"/>
      <c r="I98" s="67"/>
      <c r="J98" s="68"/>
      <c r="K98" s="67"/>
      <c r="L98" s="68"/>
      <c r="M98" s="67"/>
      <c r="N98" s="68"/>
      <c r="O98" s="67"/>
      <c r="P98" s="68"/>
      <c r="Q98" s="73"/>
      <c r="R98" s="78"/>
      <c r="S98" s="79"/>
      <c r="T98" s="80"/>
      <c r="U98" s="116"/>
      <c r="V98" s="80"/>
      <c r="W98" s="81"/>
    </row>
    <row r="99" spans="1:23" ht="13.5" thickBot="1" x14ac:dyDescent="0.25">
      <c r="A99" s="49" t="str">
        <f>$A$25</f>
        <v>MECHANICS</v>
      </c>
      <c r="B99" s="63">
        <f t="shared" si="14"/>
        <v>0</v>
      </c>
      <c r="C99" s="64">
        <f t="shared" si="11"/>
        <v>0</v>
      </c>
      <c r="D99" s="65">
        <f t="shared" si="12"/>
        <v>0</v>
      </c>
      <c r="E99" s="64">
        <f t="shared" si="13"/>
        <v>0</v>
      </c>
      <c r="F99" s="66"/>
      <c r="G99" s="67"/>
      <c r="H99" s="68"/>
      <c r="I99" s="67"/>
      <c r="J99" s="68"/>
      <c r="K99" s="67"/>
      <c r="L99" s="68"/>
      <c r="M99" s="67"/>
      <c r="N99" s="68"/>
      <c r="O99" s="67"/>
      <c r="P99" s="68"/>
      <c r="Q99" s="73"/>
      <c r="R99" s="78"/>
      <c r="S99" s="79"/>
      <c r="T99" s="80"/>
      <c r="U99" s="116"/>
      <c r="V99" s="80"/>
      <c r="W99" s="81"/>
    </row>
    <row r="100" spans="1:23" ht="13.5" thickBot="1" x14ac:dyDescent="0.25">
      <c r="A100" s="49" t="str">
        <f>$A$26</f>
        <v>TRUCK DRIVERS</v>
      </c>
      <c r="B100" s="63">
        <f t="shared" si="14"/>
        <v>0</v>
      </c>
      <c r="C100" s="64">
        <f t="shared" si="11"/>
        <v>0</v>
      </c>
      <c r="D100" s="65">
        <f t="shared" si="12"/>
        <v>0</v>
      </c>
      <c r="E100" s="64">
        <f t="shared" si="13"/>
        <v>0</v>
      </c>
      <c r="F100" s="66"/>
      <c r="G100" s="67"/>
      <c r="H100" s="68"/>
      <c r="I100" s="67"/>
      <c r="J100" s="68"/>
      <c r="K100" s="67"/>
      <c r="L100" s="68"/>
      <c r="M100" s="67"/>
      <c r="N100" s="68"/>
      <c r="O100" s="67"/>
      <c r="P100" s="68"/>
      <c r="Q100" s="73"/>
      <c r="R100" s="82"/>
      <c r="S100" s="83"/>
      <c r="T100" s="76"/>
      <c r="U100" s="117"/>
      <c r="V100" s="76"/>
      <c r="W100" s="77"/>
    </row>
    <row r="101" spans="1:23" ht="13.5" thickBot="1" x14ac:dyDescent="0.25">
      <c r="A101" s="49" t="str">
        <f>$A$27</f>
        <v>IRONWORKERS</v>
      </c>
      <c r="B101" s="63">
        <f t="shared" si="14"/>
        <v>0</v>
      </c>
      <c r="C101" s="64">
        <f t="shared" si="11"/>
        <v>0</v>
      </c>
      <c r="D101" s="65">
        <f t="shared" si="12"/>
        <v>0</v>
      </c>
      <c r="E101" s="64">
        <f t="shared" si="13"/>
        <v>0</v>
      </c>
      <c r="F101" s="66"/>
      <c r="G101" s="67"/>
      <c r="H101" s="68"/>
      <c r="I101" s="67"/>
      <c r="J101" s="68"/>
      <c r="K101" s="67"/>
      <c r="L101" s="68"/>
      <c r="M101" s="67"/>
      <c r="N101" s="68"/>
      <c r="O101" s="67"/>
      <c r="P101" s="68"/>
      <c r="Q101" s="73"/>
      <c r="R101" s="84"/>
      <c r="S101" s="85"/>
      <c r="T101" s="86"/>
      <c r="U101" s="118"/>
      <c r="V101" s="86"/>
      <c r="W101" s="87"/>
    </row>
    <row r="102" spans="1:23" ht="13.5" thickBot="1" x14ac:dyDescent="0.25">
      <c r="A102" s="49" t="str">
        <f>$A$28</f>
        <v>CARPENTERS</v>
      </c>
      <c r="B102" s="63">
        <f t="shared" si="14"/>
        <v>0</v>
      </c>
      <c r="C102" s="64">
        <f t="shared" si="11"/>
        <v>0</v>
      </c>
      <c r="D102" s="65">
        <f t="shared" si="12"/>
        <v>0</v>
      </c>
      <c r="E102" s="64">
        <f t="shared" si="13"/>
        <v>0</v>
      </c>
      <c r="F102" s="66"/>
      <c r="G102" s="67"/>
      <c r="H102" s="68"/>
      <c r="I102" s="67"/>
      <c r="J102" s="68"/>
      <c r="K102" s="67"/>
      <c r="L102" s="68"/>
      <c r="M102" s="67"/>
      <c r="N102" s="68"/>
      <c r="O102" s="67"/>
      <c r="P102" s="68"/>
      <c r="Q102" s="73"/>
      <c r="R102" s="84"/>
      <c r="S102" s="85"/>
      <c r="T102" s="86"/>
      <c r="U102" s="118"/>
      <c r="V102" s="86"/>
      <c r="W102" s="87"/>
    </row>
    <row r="103" spans="1:23" ht="13.5" thickBot="1" x14ac:dyDescent="0.25">
      <c r="A103" s="49" t="str">
        <f>$A$29</f>
        <v>CEMENT MASONS</v>
      </c>
      <c r="B103" s="63">
        <f t="shared" si="14"/>
        <v>0</v>
      </c>
      <c r="C103" s="64">
        <f t="shared" si="11"/>
        <v>0</v>
      </c>
      <c r="D103" s="65">
        <f t="shared" si="12"/>
        <v>0</v>
      </c>
      <c r="E103" s="64">
        <f t="shared" si="13"/>
        <v>0</v>
      </c>
      <c r="F103" s="66"/>
      <c r="G103" s="67"/>
      <c r="H103" s="68"/>
      <c r="I103" s="67"/>
      <c r="J103" s="68"/>
      <c r="K103" s="67"/>
      <c r="L103" s="68"/>
      <c r="M103" s="67"/>
      <c r="N103" s="68"/>
      <c r="O103" s="67"/>
      <c r="P103" s="68"/>
      <c r="Q103" s="73"/>
      <c r="R103" s="84"/>
      <c r="S103" s="85"/>
      <c r="T103" s="86"/>
      <c r="U103" s="118"/>
      <c r="V103" s="86"/>
      <c r="W103" s="87"/>
    </row>
    <row r="104" spans="1:23" ht="13.5" thickBot="1" x14ac:dyDescent="0.25">
      <c r="A104" s="49" t="str">
        <f>$A$30</f>
        <v>ELECTRICIANS</v>
      </c>
      <c r="B104" s="63">
        <f t="shared" si="14"/>
        <v>0</v>
      </c>
      <c r="C104" s="64">
        <f t="shared" si="11"/>
        <v>0</v>
      </c>
      <c r="D104" s="65">
        <f t="shared" si="12"/>
        <v>0</v>
      </c>
      <c r="E104" s="64">
        <f t="shared" si="13"/>
        <v>0</v>
      </c>
      <c r="F104" s="66"/>
      <c r="G104" s="67"/>
      <c r="H104" s="68"/>
      <c r="I104" s="67"/>
      <c r="J104" s="68"/>
      <c r="K104" s="67"/>
      <c r="L104" s="68"/>
      <c r="M104" s="67"/>
      <c r="N104" s="68"/>
      <c r="O104" s="67"/>
      <c r="P104" s="68"/>
      <c r="Q104" s="73"/>
      <c r="R104" s="84"/>
      <c r="S104" s="85"/>
      <c r="T104" s="86"/>
      <c r="U104" s="118"/>
      <c r="V104" s="86"/>
      <c r="W104" s="87"/>
    </row>
    <row r="105" spans="1:23" ht="13.5" thickBot="1" x14ac:dyDescent="0.25">
      <c r="A105" s="49" t="str">
        <f>$A$31</f>
        <v>PIPEFITTER/PLUMBERS</v>
      </c>
      <c r="B105" s="63">
        <f t="shared" si="14"/>
        <v>0</v>
      </c>
      <c r="C105" s="64">
        <f t="shared" si="11"/>
        <v>0</v>
      </c>
      <c r="D105" s="65">
        <f t="shared" si="12"/>
        <v>0</v>
      </c>
      <c r="E105" s="64">
        <f t="shared" si="13"/>
        <v>0</v>
      </c>
      <c r="F105" s="66"/>
      <c r="G105" s="67"/>
      <c r="H105" s="68"/>
      <c r="I105" s="67"/>
      <c r="J105" s="68"/>
      <c r="K105" s="67"/>
      <c r="L105" s="68"/>
      <c r="M105" s="67"/>
      <c r="N105" s="68"/>
      <c r="O105" s="67"/>
      <c r="P105" s="68"/>
      <c r="Q105" s="67"/>
      <c r="R105" s="88"/>
      <c r="S105" s="89"/>
      <c r="T105" s="90"/>
      <c r="U105" s="119"/>
      <c r="V105" s="90"/>
      <c r="W105" s="91"/>
    </row>
    <row r="106" spans="1:23" ht="13.5" thickBot="1" x14ac:dyDescent="0.25">
      <c r="A106" s="49" t="str">
        <f>$A$32</f>
        <v>PAINTERS</v>
      </c>
      <c r="B106" s="63">
        <f t="shared" si="14"/>
        <v>0</v>
      </c>
      <c r="C106" s="64">
        <f t="shared" si="11"/>
        <v>0</v>
      </c>
      <c r="D106" s="65">
        <f t="shared" si="12"/>
        <v>0</v>
      </c>
      <c r="E106" s="64">
        <f t="shared" si="13"/>
        <v>0</v>
      </c>
      <c r="F106" s="66"/>
      <c r="G106" s="67"/>
      <c r="H106" s="68"/>
      <c r="I106" s="67"/>
      <c r="J106" s="68"/>
      <c r="K106" s="67"/>
      <c r="L106" s="68"/>
      <c r="M106" s="67"/>
      <c r="N106" s="68"/>
      <c r="O106" s="67"/>
      <c r="P106" s="68"/>
      <c r="Q106" s="67"/>
      <c r="R106" s="68"/>
      <c r="S106" s="92"/>
      <c r="T106" s="93"/>
      <c r="U106" s="120"/>
      <c r="V106" s="93"/>
      <c r="W106" s="94"/>
    </row>
    <row r="107" spans="1:23" ht="13.5" thickBot="1" x14ac:dyDescent="0.25">
      <c r="A107" s="49" t="str">
        <f>$A$33</f>
        <v>LABORERS-SEMI SKILLED</v>
      </c>
      <c r="B107" s="63">
        <f t="shared" si="14"/>
        <v>0</v>
      </c>
      <c r="C107" s="64">
        <f t="shared" si="11"/>
        <v>0</v>
      </c>
      <c r="D107" s="65">
        <f t="shared" si="12"/>
        <v>0</v>
      </c>
      <c r="E107" s="64">
        <f t="shared" si="13"/>
        <v>0</v>
      </c>
      <c r="F107" s="66"/>
      <c r="G107" s="67"/>
      <c r="H107" s="68"/>
      <c r="I107" s="67"/>
      <c r="J107" s="68"/>
      <c r="K107" s="67"/>
      <c r="L107" s="68"/>
      <c r="M107" s="67"/>
      <c r="N107" s="68"/>
      <c r="O107" s="67"/>
      <c r="P107" s="68"/>
      <c r="Q107" s="67"/>
      <c r="R107" s="68"/>
      <c r="S107" s="92"/>
      <c r="T107" s="93"/>
      <c r="U107" s="120"/>
      <c r="V107" s="93"/>
      <c r="W107" s="94"/>
    </row>
    <row r="108" spans="1:23" ht="13.5" thickBot="1" x14ac:dyDescent="0.25">
      <c r="A108" s="49" t="str">
        <f>$A$34</f>
        <v>LABORERS-UNSKILLED</v>
      </c>
      <c r="B108" s="63">
        <f t="shared" si="14"/>
        <v>0</v>
      </c>
      <c r="C108" s="64">
        <f t="shared" si="11"/>
        <v>0</v>
      </c>
      <c r="D108" s="65">
        <f t="shared" si="12"/>
        <v>0</v>
      </c>
      <c r="E108" s="64">
        <f t="shared" si="13"/>
        <v>0</v>
      </c>
      <c r="F108" s="66"/>
      <c r="G108" s="67"/>
      <c r="H108" s="68"/>
      <c r="I108" s="67"/>
      <c r="J108" s="68"/>
      <c r="K108" s="67"/>
      <c r="L108" s="68"/>
      <c r="M108" s="67"/>
      <c r="N108" s="68"/>
      <c r="O108" s="67"/>
      <c r="P108" s="68"/>
      <c r="Q108" s="67"/>
      <c r="R108" s="68"/>
      <c r="S108" s="92"/>
      <c r="T108" s="93"/>
      <c r="U108" s="120"/>
      <c r="V108" s="93"/>
      <c r="W108" s="94"/>
    </row>
    <row r="109" spans="1:23" ht="13.5" thickBot="1" x14ac:dyDescent="0.25">
      <c r="A109" s="49" t="str">
        <f>$A$35</f>
        <v>TOTAL</v>
      </c>
      <c r="B109" s="107">
        <f t="shared" ref="B109:O109" si="15">SUM(B94:B108)</f>
        <v>0</v>
      </c>
      <c r="C109" s="109">
        <f t="shared" si="15"/>
        <v>0</v>
      </c>
      <c r="D109" s="110">
        <f t="shared" si="15"/>
        <v>0</v>
      </c>
      <c r="E109" s="111">
        <f t="shared" si="15"/>
        <v>0</v>
      </c>
      <c r="F109" s="108">
        <f t="shared" si="15"/>
        <v>0</v>
      </c>
      <c r="G109" s="112">
        <f t="shared" si="15"/>
        <v>0</v>
      </c>
      <c r="H109" s="108">
        <f t="shared" si="15"/>
        <v>0</v>
      </c>
      <c r="I109" s="112">
        <f t="shared" si="15"/>
        <v>0</v>
      </c>
      <c r="J109" s="108">
        <f t="shared" si="15"/>
        <v>0</v>
      </c>
      <c r="K109" s="112">
        <f t="shared" si="15"/>
        <v>0</v>
      </c>
      <c r="L109" s="108">
        <f t="shared" si="15"/>
        <v>0</v>
      </c>
      <c r="M109" s="112">
        <f t="shared" si="15"/>
        <v>0</v>
      </c>
      <c r="N109" s="108">
        <f t="shared" si="15"/>
        <v>0</v>
      </c>
      <c r="O109" s="112">
        <f t="shared" si="15"/>
        <v>0</v>
      </c>
      <c r="P109" s="108">
        <f t="shared" ref="P109:W109" si="16">SUM(P94:P108)</f>
        <v>0</v>
      </c>
      <c r="Q109" s="112">
        <f t="shared" si="16"/>
        <v>0</v>
      </c>
      <c r="R109" s="108">
        <f t="shared" si="16"/>
        <v>0</v>
      </c>
      <c r="S109" s="111">
        <f t="shared" si="16"/>
        <v>0</v>
      </c>
      <c r="T109" s="108">
        <f t="shared" si="16"/>
        <v>0</v>
      </c>
      <c r="U109" s="109">
        <f t="shared" si="16"/>
        <v>0</v>
      </c>
      <c r="V109" s="108">
        <f t="shared" si="16"/>
        <v>0</v>
      </c>
      <c r="W109" s="111">
        <f t="shared" si="16"/>
        <v>0</v>
      </c>
    </row>
    <row r="110" spans="1:23" ht="12.75" customHeight="1" x14ac:dyDescent="0.2">
      <c r="A110" s="170" t="str">
        <f>$A$54</f>
        <v>TABLE A</v>
      </c>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2"/>
    </row>
    <row r="111" spans="1:23" ht="13.5" thickBot="1" x14ac:dyDescent="0.25">
      <c r="A111" s="173"/>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5"/>
    </row>
    <row r="112" spans="1:23" ht="13.5" thickBot="1" x14ac:dyDescent="0.25">
      <c r="A112" s="49" t="str">
        <f>$A$38</f>
        <v>APPRENTICES</v>
      </c>
      <c r="B112" s="64">
        <f>F112+H112+J112+L112+N112+P112+R112</f>
        <v>0</v>
      </c>
      <c r="C112" s="109">
        <f>G112+I112+K112+M112+O112+Q112+S112</f>
        <v>0</v>
      </c>
      <c r="D112" s="110">
        <f>F112+H112+J112+L112+N112+P112</f>
        <v>0</v>
      </c>
      <c r="E112" s="64">
        <f>G112+I112+K112+M112+O112+Q112</f>
        <v>0</v>
      </c>
      <c r="F112" s="121"/>
      <c r="G112" s="67"/>
      <c r="H112" s="122"/>
      <c r="I112" s="67"/>
      <c r="J112" s="122"/>
      <c r="K112" s="67"/>
      <c r="L112" s="122"/>
      <c r="M112" s="67"/>
      <c r="N112" s="122"/>
      <c r="O112" s="67"/>
      <c r="P112" s="122"/>
      <c r="Q112" s="67"/>
      <c r="R112" s="122"/>
      <c r="S112" s="67"/>
      <c r="T112" s="50"/>
      <c r="U112" s="51"/>
      <c r="V112" s="50"/>
      <c r="W112" s="51"/>
    </row>
    <row r="113" spans="1:23" ht="13.5" thickBot="1" x14ac:dyDescent="0.25">
      <c r="A113" s="49" t="str">
        <f>$A$39</f>
        <v>OJT TRAINEES</v>
      </c>
      <c r="B113" s="64">
        <f>F113+H113+J113+L113+N113+P113+R113</f>
        <v>0</v>
      </c>
      <c r="C113" s="109">
        <f>G113+I113+K113+M113+O113+Q113+S113</f>
        <v>0</v>
      </c>
      <c r="D113" s="110">
        <f>F113+H113+J113+L113+N113+P113</f>
        <v>0</v>
      </c>
      <c r="E113" s="64">
        <f>G113+I113+K113+M113+O113+Q113</f>
        <v>0</v>
      </c>
      <c r="F113" s="121"/>
      <c r="G113" s="67"/>
      <c r="H113" s="122"/>
      <c r="I113" s="67"/>
      <c r="J113" s="122"/>
      <c r="K113" s="67"/>
      <c r="L113" s="122"/>
      <c r="M113" s="67"/>
      <c r="N113" s="122"/>
      <c r="O113" s="67"/>
      <c r="P113" s="122"/>
      <c r="Q113" s="67"/>
      <c r="R113" s="122"/>
      <c r="S113" s="67"/>
      <c r="T113" s="52"/>
      <c r="U113" s="53"/>
      <c r="V113" s="52"/>
      <c r="W113" s="53"/>
    </row>
    <row r="114" spans="1:23" ht="15.75" customHeight="1" x14ac:dyDescent="0.2">
      <c r="A114" s="243" t="str">
        <f>$A$40</f>
        <v xml:space="preserve">8. PREPARED BY: </v>
      </c>
      <c r="B114" s="244"/>
      <c r="C114" s="244"/>
      <c r="D114" s="244"/>
      <c r="E114" s="244"/>
      <c r="F114" s="244"/>
      <c r="G114" s="244"/>
      <c r="H114" s="245"/>
      <c r="I114" s="220" t="str">
        <f>$I$40</f>
        <v>9. DATE</v>
      </c>
      <c r="J114" s="221"/>
      <c r="K114" s="220" t="str">
        <f>$K$40</f>
        <v>10. REVIEWED BY:    (Signature and Title of State Highway Official)</v>
      </c>
      <c r="L114" s="222"/>
      <c r="M114" s="222"/>
      <c r="N114" s="222"/>
      <c r="O114" s="222"/>
      <c r="P114" s="222"/>
      <c r="Q114" s="222"/>
      <c r="R114" s="222"/>
      <c r="S114" s="222"/>
      <c r="T114" s="222"/>
      <c r="U114" s="221"/>
      <c r="V114" s="220" t="s">
        <v>28</v>
      </c>
      <c r="W114" s="223"/>
    </row>
    <row r="115" spans="1:23" ht="12.75" customHeight="1" x14ac:dyDescent="0.2">
      <c r="A115" s="224" t="str">
        <f>$A$41</f>
        <v>(Signature and Title of Contractors Representative)</v>
      </c>
      <c r="B115" s="225"/>
      <c r="C115" s="225"/>
      <c r="D115" s="225"/>
      <c r="E115" s="225"/>
      <c r="F115" s="225"/>
      <c r="G115" s="225"/>
      <c r="H115" s="226"/>
      <c r="I115" s="227" t="str">
        <f>IF($I$41="","",$I$41)</f>
        <v/>
      </c>
      <c r="J115" s="228"/>
      <c r="K115" s="229" t="str">
        <f>IF($K$41="","",$K$41)</f>
        <v/>
      </c>
      <c r="L115" s="232"/>
      <c r="M115" s="232"/>
      <c r="N115" s="232"/>
      <c r="O115" s="232"/>
      <c r="P115" s="232"/>
      <c r="Q115" s="232"/>
      <c r="R115" s="232"/>
      <c r="S115" s="232"/>
      <c r="T115" s="232"/>
      <c r="U115" s="228"/>
      <c r="V115" s="227" t="str">
        <f>IF($V$41="","",$V$41)</f>
        <v/>
      </c>
      <c r="W115" s="234"/>
    </row>
    <row r="116" spans="1:23" x14ac:dyDescent="0.2">
      <c r="A116" s="237" t="str">
        <f>IF($A$42="","",$A$42)</f>
        <v/>
      </c>
      <c r="B116" s="238"/>
      <c r="C116" s="238"/>
      <c r="D116" s="238"/>
      <c r="E116" s="238"/>
      <c r="F116" s="238"/>
      <c r="G116" s="238"/>
      <c r="H116" s="239"/>
      <c r="I116" s="229"/>
      <c r="J116" s="228"/>
      <c r="K116" s="229"/>
      <c r="L116" s="232"/>
      <c r="M116" s="232"/>
      <c r="N116" s="232"/>
      <c r="O116" s="232"/>
      <c r="P116" s="232"/>
      <c r="Q116" s="232"/>
      <c r="R116" s="232"/>
      <c r="S116" s="232"/>
      <c r="T116" s="232"/>
      <c r="U116" s="228"/>
      <c r="V116" s="227"/>
      <c r="W116" s="234"/>
    </row>
    <row r="117" spans="1:23" x14ac:dyDescent="0.2">
      <c r="A117" s="237"/>
      <c r="B117" s="238"/>
      <c r="C117" s="238"/>
      <c r="D117" s="238"/>
      <c r="E117" s="238"/>
      <c r="F117" s="238"/>
      <c r="G117" s="238"/>
      <c r="H117" s="239"/>
      <c r="I117" s="229"/>
      <c r="J117" s="228"/>
      <c r="K117" s="229"/>
      <c r="L117" s="232"/>
      <c r="M117" s="232"/>
      <c r="N117" s="232"/>
      <c r="O117" s="232"/>
      <c r="P117" s="232"/>
      <c r="Q117" s="232"/>
      <c r="R117" s="232"/>
      <c r="S117" s="232"/>
      <c r="T117" s="232"/>
      <c r="U117" s="228"/>
      <c r="V117" s="227"/>
      <c r="W117" s="234"/>
    </row>
    <row r="118" spans="1:23" ht="13.5" thickBot="1" x14ac:dyDescent="0.25">
      <c r="A118" s="240"/>
      <c r="B118" s="241"/>
      <c r="C118" s="241"/>
      <c r="D118" s="241"/>
      <c r="E118" s="241"/>
      <c r="F118" s="241"/>
      <c r="G118" s="241"/>
      <c r="H118" s="242"/>
      <c r="I118" s="230"/>
      <c r="J118" s="231"/>
      <c r="K118" s="230"/>
      <c r="L118" s="233"/>
      <c r="M118" s="233"/>
      <c r="N118" s="233"/>
      <c r="O118" s="233"/>
      <c r="P118" s="233"/>
      <c r="Q118" s="233"/>
      <c r="R118" s="233"/>
      <c r="S118" s="233"/>
      <c r="T118" s="233"/>
      <c r="U118" s="231"/>
      <c r="V118" s="235"/>
      <c r="W118" s="236"/>
    </row>
    <row r="119" spans="1:23" x14ac:dyDescent="0.2">
      <c r="A119" s="251" t="str">
        <f>$A$45</f>
        <v>Form FHWA- 1391 (Rev. 06-22)</v>
      </c>
      <c r="B119" s="252"/>
      <c r="C119" s="253"/>
      <c r="D119" s="253"/>
      <c r="E119" s="55"/>
      <c r="F119" s="55"/>
      <c r="G119" s="55"/>
      <c r="H119" s="55"/>
      <c r="I119" s="55"/>
      <c r="J119" s="254" t="str">
        <f>$J$45</f>
        <v>PREVIOUS EDITIONS ARE OBSOLETE</v>
      </c>
      <c r="K119" s="254"/>
      <c r="L119" s="254"/>
      <c r="M119" s="254"/>
      <c r="N119" s="254"/>
      <c r="O119" s="254"/>
      <c r="P119" s="254"/>
      <c r="Q119" s="254"/>
      <c r="R119" s="254"/>
      <c r="S119" s="254"/>
      <c r="T119" s="254"/>
      <c r="U119" s="254"/>
      <c r="V119" s="254"/>
      <c r="W119" s="254"/>
    </row>
    <row r="120" spans="1:23" ht="13.5" thickBot="1" x14ac:dyDescent="0.25"/>
    <row r="121" spans="1:23" s="58" customFormat="1" ht="18.75" thickBot="1" x14ac:dyDescent="0.3">
      <c r="A121" s="255" t="str">
        <f>$A$10</f>
        <v xml:space="preserve">FEDERAL-AID HIGHWAY CONSTRUCTION CONTRACTORS ANNUAL EEO REPORT </v>
      </c>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7"/>
    </row>
    <row r="122" spans="1:23" ht="12.75" customHeight="1" x14ac:dyDescent="0.2">
      <c r="A122" s="258" t="str">
        <f>$A$11</f>
        <v xml:space="preserve">1. SELECT FIELD FROM DROPDOWN MENU: </v>
      </c>
      <c r="B122" s="259"/>
      <c r="C122" s="259"/>
      <c r="D122" s="260"/>
      <c r="E122" s="261" t="str">
        <f>$E$11</f>
        <v>2. COMPANY NAME, CITY, STATE:</v>
      </c>
      <c r="F122" s="238"/>
      <c r="G122" s="238"/>
      <c r="H122" s="238"/>
      <c r="I122" s="239"/>
      <c r="J122" s="184" t="str">
        <f>$J$11</f>
        <v>3. FEDERAL PROJECT NUMBER:</v>
      </c>
      <c r="K122" s="185"/>
      <c r="L122" s="185"/>
      <c r="M122" s="185"/>
      <c r="N122" s="184" t="str">
        <f>$N$11</f>
        <v>4. DOLLAR AMOUNT OF CONTRACT:</v>
      </c>
      <c r="O122" s="185"/>
      <c r="P122" s="185"/>
      <c r="Q122" s="185"/>
      <c r="R122" s="262" t="str">
        <f>$R$11</f>
        <v>5.PROJECT LOCATION (Region and State):</v>
      </c>
      <c r="S122" s="259"/>
      <c r="T122" s="259"/>
      <c r="U122" s="259"/>
      <c r="V122" s="259"/>
      <c r="W122" s="263"/>
    </row>
    <row r="123" spans="1:23" ht="12.75" customHeight="1" x14ac:dyDescent="0.2">
      <c r="A123" s="186"/>
      <c r="B123" s="187"/>
      <c r="C123" s="187"/>
      <c r="D123" s="188"/>
      <c r="E123" s="192" t="str">
        <f>IF($D$4="","Enter Company information at top of spreadsheet",$D$4)</f>
        <v>Enter Company information at top of spreadsheet</v>
      </c>
      <c r="F123" s="193"/>
      <c r="G123" s="193"/>
      <c r="H123" s="193"/>
      <c r="I123" s="194"/>
      <c r="J123" s="209"/>
      <c r="K123" s="210"/>
      <c r="L123" s="210"/>
      <c r="M123" s="210"/>
      <c r="N123" s="213"/>
      <c r="O123" s="214"/>
      <c r="P123" s="214"/>
      <c r="Q123" s="215"/>
      <c r="R123" s="199"/>
      <c r="S123" s="200"/>
      <c r="T123" s="200"/>
      <c r="U123" s="200"/>
      <c r="V123" s="200"/>
      <c r="W123" s="201"/>
    </row>
    <row r="124" spans="1:23" x14ac:dyDescent="0.2">
      <c r="A124" s="186"/>
      <c r="B124" s="187"/>
      <c r="C124" s="187"/>
      <c r="D124" s="188"/>
      <c r="E124" s="195"/>
      <c r="F124" s="193"/>
      <c r="G124" s="193"/>
      <c r="H124" s="193"/>
      <c r="I124" s="194"/>
      <c r="J124" s="209"/>
      <c r="K124" s="210"/>
      <c r="L124" s="210"/>
      <c r="M124" s="210"/>
      <c r="N124" s="216"/>
      <c r="O124" s="214"/>
      <c r="P124" s="214"/>
      <c r="Q124" s="215"/>
      <c r="R124" s="202"/>
      <c r="S124" s="200"/>
      <c r="T124" s="200"/>
      <c r="U124" s="200"/>
      <c r="V124" s="200"/>
      <c r="W124" s="201"/>
    </row>
    <row r="125" spans="1:23" ht="13.5" thickBot="1" x14ac:dyDescent="0.25">
      <c r="A125" s="189"/>
      <c r="B125" s="190"/>
      <c r="C125" s="190"/>
      <c r="D125" s="191"/>
      <c r="E125" s="196"/>
      <c r="F125" s="197"/>
      <c r="G125" s="197"/>
      <c r="H125" s="197"/>
      <c r="I125" s="198"/>
      <c r="J125" s="211"/>
      <c r="K125" s="212"/>
      <c r="L125" s="212"/>
      <c r="M125" s="212"/>
      <c r="N125" s="217"/>
      <c r="O125" s="218"/>
      <c r="P125" s="218"/>
      <c r="Q125" s="219"/>
      <c r="R125" s="203"/>
      <c r="S125" s="204"/>
      <c r="T125" s="204"/>
      <c r="U125" s="204"/>
      <c r="V125" s="204"/>
      <c r="W125" s="205"/>
    </row>
    <row r="126" spans="1:23" ht="13.5" customHeight="1" thickBot="1" x14ac:dyDescent="0.25">
      <c r="A126" s="206" t="str">
        <f>$A$15</f>
        <v>This collection of information is required by law and regulation 23 U.S.C. 140a and 23 CFR Part 230. The OMB control number for this collection is 2125-0019 expiring in March 2025.</v>
      </c>
      <c r="B126" s="207"/>
      <c r="C126" s="207"/>
      <c r="D126" s="207"/>
      <c r="E126" s="207"/>
      <c r="F126" s="207"/>
      <c r="G126" s="207"/>
      <c r="H126" s="207"/>
      <c r="I126" s="207"/>
      <c r="J126" s="207"/>
      <c r="K126" s="207"/>
      <c r="L126" s="207"/>
      <c r="M126" s="207"/>
      <c r="N126" s="207"/>
      <c r="O126" s="207"/>
      <c r="P126" s="207"/>
      <c r="Q126" s="207"/>
      <c r="R126" s="207"/>
      <c r="S126" s="207"/>
      <c r="T126" s="207"/>
      <c r="U126" s="207"/>
      <c r="V126" s="207"/>
      <c r="W126" s="208"/>
    </row>
    <row r="127" spans="1:23" ht="30" customHeight="1" thickBot="1" x14ac:dyDescent="0.25">
      <c r="A127" s="176" t="str">
        <f>$A$16</f>
        <v>6. WORKFORCE ON FEDERAL-AID AND CONSTRUCTION SITE(S) DURING LAST FULL PAY PERIOD ENDING IN JULY 2023</v>
      </c>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8"/>
    </row>
    <row r="128" spans="1:23" ht="14.25" thickTop="1" thickBot="1" x14ac:dyDescent="0.25">
      <c r="A128" s="179" t="str">
        <f>$A$17</f>
        <v>TABLE A</v>
      </c>
      <c r="B128" s="180"/>
      <c r="C128" s="180"/>
      <c r="D128" s="180"/>
      <c r="E128" s="180"/>
      <c r="F128" s="180"/>
      <c r="G128" s="180"/>
      <c r="H128" s="180"/>
      <c r="I128" s="180"/>
      <c r="J128" s="180"/>
      <c r="K128" s="180"/>
      <c r="L128" s="180"/>
      <c r="M128" s="180"/>
      <c r="N128" s="180"/>
      <c r="O128" s="180"/>
      <c r="P128" s="180"/>
      <c r="Q128" s="180"/>
      <c r="R128" s="180"/>
      <c r="S128" s="181"/>
      <c r="T128" s="182" t="str">
        <f>$T$17</f>
        <v>TABLE B</v>
      </c>
      <c r="U128" s="180"/>
      <c r="V128" s="180"/>
      <c r="W128" s="183"/>
    </row>
    <row r="129" spans="1:23" ht="84" customHeight="1" thickTop="1" thickBot="1" x14ac:dyDescent="0.25">
      <c r="A129" s="38" t="str">
        <f>$A$18</f>
        <v>JOB CATEGORIES</v>
      </c>
      <c r="B129" s="246" t="str">
        <f>$B$18</f>
        <v>TOTAL EMPLOYED</v>
      </c>
      <c r="C129" s="247"/>
      <c r="D129" s="248" t="str">
        <f>$D$18</f>
        <v>TOTAL RACIAL / ETHNIC MINORITY</v>
      </c>
      <c r="E129" s="249"/>
      <c r="F129" s="250" t="str">
        <f>$F$18</f>
        <v>BLACK or
AFRICAN
AMERICAN</v>
      </c>
      <c r="G129" s="165"/>
      <c r="H129" s="164" t="str">
        <f>$H$18</f>
        <v>WHITE /
HISPANIC OR LATINO</v>
      </c>
      <c r="I129" s="165"/>
      <c r="J129" s="164" t="str">
        <f>$J$18</f>
        <v>AMERICAN 
INDIAN OR 
ALASKA 
NATIVE</v>
      </c>
      <c r="K129" s="165"/>
      <c r="L129" s="164" t="str">
        <f>$L$18</f>
        <v>ASIAN</v>
      </c>
      <c r="M129" s="165"/>
      <c r="N129" s="164" t="str">
        <f>$N$18</f>
        <v>NATIVE 
HAWAIIAN OR 
OTHER PACIFIC ISLANDER</v>
      </c>
      <c r="O129" s="165"/>
      <c r="P129" s="164" t="str">
        <f>$P$18</f>
        <v>TWO OR MORE RACES</v>
      </c>
      <c r="Q129" s="165"/>
      <c r="R129" s="164" t="str">
        <f>$R$18</f>
        <v>WHITE / NON-
HISPANIC OR LATINO</v>
      </c>
      <c r="S129" s="166"/>
      <c r="T129" s="167" t="str">
        <f>$T$18</f>
        <v>APPRENTICES</v>
      </c>
      <c r="U129" s="167"/>
      <c r="V129" s="168" t="str">
        <f>$V$18</f>
        <v>ON THE JOB TRAINEES</v>
      </c>
      <c r="W129" s="169"/>
    </row>
    <row r="130" spans="1:23" ht="13.5" thickBot="1" x14ac:dyDescent="0.25">
      <c r="A130" s="39"/>
      <c r="B130" s="40" t="str">
        <f>$B$19</f>
        <v>M</v>
      </c>
      <c r="C130" s="41" t="str">
        <f>$C$19</f>
        <v>F</v>
      </c>
      <c r="D130" s="42" t="str">
        <f>$D$19</f>
        <v>M</v>
      </c>
      <c r="E130" s="41" t="str">
        <f>$E$19</f>
        <v>F</v>
      </c>
      <c r="F130" s="43" t="str">
        <f>$F$19</f>
        <v>M</v>
      </c>
      <c r="G130" s="44" t="str">
        <f>$G$19</f>
        <v>F</v>
      </c>
      <c r="H130" s="45" t="str">
        <f>$H$19</f>
        <v>M</v>
      </c>
      <c r="I130" s="44" t="str">
        <f>$I$19</f>
        <v>F</v>
      </c>
      <c r="J130" s="45" t="str">
        <f>$J$19</f>
        <v>M</v>
      </c>
      <c r="K130" s="44" t="str">
        <f>$K$19</f>
        <v>F</v>
      </c>
      <c r="L130" s="45" t="str">
        <f>$L$19</f>
        <v>M</v>
      </c>
      <c r="M130" s="44" t="str">
        <f>$M$19</f>
        <v>F</v>
      </c>
      <c r="N130" s="45" t="str">
        <f>$N$19</f>
        <v>M</v>
      </c>
      <c r="O130" s="44" t="str">
        <f>$O$19</f>
        <v>F</v>
      </c>
      <c r="P130" s="45" t="str">
        <f>$P$19</f>
        <v>M</v>
      </c>
      <c r="Q130" s="44" t="str">
        <f>$Q$19</f>
        <v>F</v>
      </c>
      <c r="R130" s="45" t="str">
        <f>$R$19</f>
        <v>M</v>
      </c>
      <c r="S130" s="46" t="str">
        <f>$S$19</f>
        <v>F</v>
      </c>
      <c r="T130" s="47" t="str">
        <f>$T$19</f>
        <v>M</v>
      </c>
      <c r="U130" s="41" t="str">
        <f>$U$19</f>
        <v>F</v>
      </c>
      <c r="V130" s="123" t="str">
        <f>$V$19</f>
        <v>M</v>
      </c>
      <c r="W130" s="48" t="str">
        <f>$W$19</f>
        <v>F</v>
      </c>
    </row>
    <row r="131" spans="1:23" ht="13.5" thickBot="1" x14ac:dyDescent="0.25">
      <c r="A131" s="49" t="str">
        <f>$A$20</f>
        <v>OFFICIALS</v>
      </c>
      <c r="B131" s="63">
        <f>F131+H131+J131+L131+N131+P131+R131</f>
        <v>0</v>
      </c>
      <c r="C131" s="64">
        <f t="shared" ref="C131:C145" si="17">G131+I131+K131+M131+O131+Q131+S131</f>
        <v>0</v>
      </c>
      <c r="D131" s="65">
        <f t="shared" ref="D131:D145" si="18">F131+H131+J131+L131+N131+P131</f>
        <v>0</v>
      </c>
      <c r="E131" s="64">
        <f t="shared" ref="E131:E145" si="19">G131+I131+K131+M131+O131+Q131</f>
        <v>0</v>
      </c>
      <c r="F131" s="66"/>
      <c r="G131" s="67"/>
      <c r="H131" s="68"/>
      <c r="I131" s="67"/>
      <c r="J131" s="68"/>
      <c r="K131" s="67"/>
      <c r="L131" s="68"/>
      <c r="M131" s="67"/>
      <c r="N131" s="68"/>
      <c r="O131" s="67"/>
      <c r="P131" s="68"/>
      <c r="Q131" s="67"/>
      <c r="R131" s="69"/>
      <c r="S131" s="70"/>
      <c r="T131" s="71"/>
      <c r="U131" s="114"/>
      <c r="V131" s="71"/>
      <c r="W131" s="72"/>
    </row>
    <row r="132" spans="1:23" ht="13.5" thickBot="1" x14ac:dyDescent="0.25">
      <c r="A132" s="49" t="str">
        <f>$A$21</f>
        <v>SUPERVISORS</v>
      </c>
      <c r="B132" s="63">
        <f t="shared" ref="B132:B145" si="20">F132+H132+J132+L132+N132+P132+R132</f>
        <v>0</v>
      </c>
      <c r="C132" s="64">
        <f t="shared" si="17"/>
        <v>0</v>
      </c>
      <c r="D132" s="65">
        <f t="shared" si="18"/>
        <v>0</v>
      </c>
      <c r="E132" s="64">
        <f t="shared" si="19"/>
        <v>0</v>
      </c>
      <c r="F132" s="66"/>
      <c r="G132" s="67"/>
      <c r="H132" s="68"/>
      <c r="I132" s="67"/>
      <c r="J132" s="68"/>
      <c r="K132" s="67"/>
      <c r="L132" s="68"/>
      <c r="M132" s="67"/>
      <c r="N132" s="68"/>
      <c r="O132" s="67"/>
      <c r="P132" s="68"/>
      <c r="Q132" s="73"/>
      <c r="R132" s="74"/>
      <c r="S132" s="75"/>
      <c r="T132" s="76"/>
      <c r="U132" s="115"/>
      <c r="V132" s="76"/>
      <c r="W132" s="77"/>
    </row>
    <row r="133" spans="1:23" ht="13.5" thickBot="1" x14ac:dyDescent="0.25">
      <c r="A133" s="49" t="str">
        <f>$A$22</f>
        <v>FOREMEN/WOMEN</v>
      </c>
      <c r="B133" s="63">
        <f t="shared" si="20"/>
        <v>0</v>
      </c>
      <c r="C133" s="64">
        <f t="shared" si="17"/>
        <v>0</v>
      </c>
      <c r="D133" s="65">
        <f t="shared" si="18"/>
        <v>0</v>
      </c>
      <c r="E133" s="64">
        <f t="shared" si="19"/>
        <v>0</v>
      </c>
      <c r="F133" s="66"/>
      <c r="G133" s="67"/>
      <c r="H133" s="68"/>
      <c r="I133" s="67"/>
      <c r="J133" s="68"/>
      <c r="K133" s="67"/>
      <c r="L133" s="68"/>
      <c r="M133" s="67"/>
      <c r="N133" s="68"/>
      <c r="O133" s="67"/>
      <c r="P133" s="68"/>
      <c r="Q133" s="73"/>
      <c r="R133" s="78"/>
      <c r="S133" s="79"/>
      <c r="T133" s="80"/>
      <c r="U133" s="116"/>
      <c r="V133" s="80"/>
      <c r="W133" s="81"/>
    </row>
    <row r="134" spans="1:23" ht="13.5" thickBot="1" x14ac:dyDescent="0.25">
      <c r="A134" s="49" t="str">
        <f>$A$23</f>
        <v>CLERICAL</v>
      </c>
      <c r="B134" s="63">
        <f t="shared" si="20"/>
        <v>0</v>
      </c>
      <c r="C134" s="64">
        <f t="shared" si="17"/>
        <v>0</v>
      </c>
      <c r="D134" s="65">
        <f t="shared" si="18"/>
        <v>0</v>
      </c>
      <c r="E134" s="64">
        <f t="shared" si="19"/>
        <v>0</v>
      </c>
      <c r="F134" s="66"/>
      <c r="G134" s="67"/>
      <c r="H134" s="68"/>
      <c r="I134" s="67"/>
      <c r="J134" s="68"/>
      <c r="K134" s="67"/>
      <c r="L134" s="68"/>
      <c r="M134" s="67"/>
      <c r="N134" s="68"/>
      <c r="O134" s="67"/>
      <c r="P134" s="68"/>
      <c r="Q134" s="73"/>
      <c r="R134" s="78"/>
      <c r="S134" s="79"/>
      <c r="T134" s="80"/>
      <c r="U134" s="116"/>
      <c r="V134" s="80"/>
      <c r="W134" s="81"/>
    </row>
    <row r="135" spans="1:23" ht="13.5" thickBot="1" x14ac:dyDescent="0.25">
      <c r="A135" s="49" t="str">
        <f>$A$24</f>
        <v>EQUIPMENT OPERATORS</v>
      </c>
      <c r="B135" s="63">
        <f t="shared" si="20"/>
        <v>0</v>
      </c>
      <c r="C135" s="64">
        <f t="shared" si="17"/>
        <v>0</v>
      </c>
      <c r="D135" s="65">
        <f t="shared" si="18"/>
        <v>0</v>
      </c>
      <c r="E135" s="64">
        <f t="shared" si="19"/>
        <v>0</v>
      </c>
      <c r="F135" s="66"/>
      <c r="G135" s="67"/>
      <c r="H135" s="68"/>
      <c r="I135" s="67"/>
      <c r="J135" s="68"/>
      <c r="K135" s="67"/>
      <c r="L135" s="68"/>
      <c r="M135" s="67"/>
      <c r="N135" s="68"/>
      <c r="O135" s="67"/>
      <c r="P135" s="68"/>
      <c r="Q135" s="73"/>
      <c r="R135" s="78"/>
      <c r="S135" s="79"/>
      <c r="T135" s="80"/>
      <c r="U135" s="116"/>
      <c r="V135" s="80"/>
      <c r="W135" s="81"/>
    </row>
    <row r="136" spans="1:23" ht="13.5" thickBot="1" x14ac:dyDescent="0.25">
      <c r="A136" s="49" t="str">
        <f>$A$25</f>
        <v>MECHANICS</v>
      </c>
      <c r="B136" s="63">
        <f t="shared" si="20"/>
        <v>0</v>
      </c>
      <c r="C136" s="64">
        <f t="shared" si="17"/>
        <v>0</v>
      </c>
      <c r="D136" s="65">
        <f t="shared" si="18"/>
        <v>0</v>
      </c>
      <c r="E136" s="64">
        <f t="shared" si="19"/>
        <v>0</v>
      </c>
      <c r="F136" s="66"/>
      <c r="G136" s="67"/>
      <c r="H136" s="68"/>
      <c r="I136" s="67"/>
      <c r="J136" s="68"/>
      <c r="K136" s="67"/>
      <c r="L136" s="68"/>
      <c r="M136" s="67"/>
      <c r="N136" s="68"/>
      <c r="O136" s="67"/>
      <c r="P136" s="68"/>
      <c r="Q136" s="73"/>
      <c r="R136" s="78"/>
      <c r="S136" s="79"/>
      <c r="T136" s="80"/>
      <c r="U136" s="116"/>
      <c r="V136" s="80"/>
      <c r="W136" s="81"/>
    </row>
    <row r="137" spans="1:23" ht="13.5" thickBot="1" x14ac:dyDescent="0.25">
      <c r="A137" s="49" t="str">
        <f>$A$26</f>
        <v>TRUCK DRIVERS</v>
      </c>
      <c r="B137" s="63">
        <f t="shared" si="20"/>
        <v>0</v>
      </c>
      <c r="C137" s="64">
        <f t="shared" si="17"/>
        <v>0</v>
      </c>
      <c r="D137" s="65">
        <f t="shared" si="18"/>
        <v>0</v>
      </c>
      <c r="E137" s="64">
        <f t="shared" si="19"/>
        <v>0</v>
      </c>
      <c r="F137" s="66"/>
      <c r="G137" s="67"/>
      <c r="H137" s="68"/>
      <c r="I137" s="67"/>
      <c r="J137" s="68"/>
      <c r="K137" s="67"/>
      <c r="L137" s="68"/>
      <c r="M137" s="67"/>
      <c r="N137" s="68"/>
      <c r="O137" s="67"/>
      <c r="P137" s="68"/>
      <c r="Q137" s="73"/>
      <c r="R137" s="82"/>
      <c r="S137" s="83"/>
      <c r="T137" s="76"/>
      <c r="U137" s="117"/>
      <c r="V137" s="76"/>
      <c r="W137" s="77"/>
    </row>
    <row r="138" spans="1:23" ht="13.5" thickBot="1" x14ac:dyDescent="0.25">
      <c r="A138" s="49" t="str">
        <f>$A$27</f>
        <v>IRONWORKERS</v>
      </c>
      <c r="B138" s="63">
        <f t="shared" si="20"/>
        <v>0</v>
      </c>
      <c r="C138" s="64">
        <f t="shared" si="17"/>
        <v>0</v>
      </c>
      <c r="D138" s="65">
        <f t="shared" si="18"/>
        <v>0</v>
      </c>
      <c r="E138" s="64">
        <f t="shared" si="19"/>
        <v>0</v>
      </c>
      <c r="F138" s="66"/>
      <c r="G138" s="67"/>
      <c r="H138" s="68"/>
      <c r="I138" s="67"/>
      <c r="J138" s="68"/>
      <c r="K138" s="67"/>
      <c r="L138" s="68"/>
      <c r="M138" s="67"/>
      <c r="N138" s="68"/>
      <c r="O138" s="67"/>
      <c r="P138" s="68"/>
      <c r="Q138" s="73"/>
      <c r="R138" s="84"/>
      <c r="S138" s="85"/>
      <c r="T138" s="86"/>
      <c r="U138" s="118"/>
      <c r="V138" s="86"/>
      <c r="W138" s="87"/>
    </row>
    <row r="139" spans="1:23" ht="13.5" thickBot="1" x14ac:dyDescent="0.25">
      <c r="A139" s="49" t="str">
        <f>$A$28</f>
        <v>CARPENTERS</v>
      </c>
      <c r="B139" s="63">
        <f t="shared" si="20"/>
        <v>0</v>
      </c>
      <c r="C139" s="64">
        <f t="shared" si="17"/>
        <v>0</v>
      </c>
      <c r="D139" s="65">
        <f t="shared" si="18"/>
        <v>0</v>
      </c>
      <c r="E139" s="64">
        <f t="shared" si="19"/>
        <v>0</v>
      </c>
      <c r="F139" s="66"/>
      <c r="G139" s="67"/>
      <c r="H139" s="68"/>
      <c r="I139" s="67"/>
      <c r="J139" s="68"/>
      <c r="K139" s="67"/>
      <c r="L139" s="68"/>
      <c r="M139" s="67"/>
      <c r="N139" s="68"/>
      <c r="O139" s="67"/>
      <c r="P139" s="68"/>
      <c r="Q139" s="73"/>
      <c r="R139" s="84"/>
      <c r="S139" s="85"/>
      <c r="T139" s="86"/>
      <c r="U139" s="118"/>
      <c r="V139" s="86"/>
      <c r="W139" s="87"/>
    </row>
    <row r="140" spans="1:23" ht="13.5" thickBot="1" x14ac:dyDescent="0.25">
      <c r="A140" s="49" t="str">
        <f>$A$29</f>
        <v>CEMENT MASONS</v>
      </c>
      <c r="B140" s="63">
        <f t="shared" si="20"/>
        <v>0</v>
      </c>
      <c r="C140" s="64">
        <f t="shared" si="17"/>
        <v>0</v>
      </c>
      <c r="D140" s="65">
        <f t="shared" si="18"/>
        <v>0</v>
      </c>
      <c r="E140" s="64">
        <f t="shared" si="19"/>
        <v>0</v>
      </c>
      <c r="F140" s="66"/>
      <c r="G140" s="67"/>
      <c r="H140" s="68"/>
      <c r="I140" s="67"/>
      <c r="J140" s="68"/>
      <c r="K140" s="67"/>
      <c r="L140" s="68"/>
      <c r="M140" s="67"/>
      <c r="N140" s="68"/>
      <c r="O140" s="67"/>
      <c r="P140" s="68"/>
      <c r="Q140" s="73"/>
      <c r="R140" s="84"/>
      <c r="S140" s="85"/>
      <c r="T140" s="86"/>
      <c r="U140" s="118"/>
      <c r="V140" s="86"/>
      <c r="W140" s="87"/>
    </row>
    <row r="141" spans="1:23" ht="13.5" thickBot="1" x14ac:dyDescent="0.25">
      <c r="A141" s="49" t="str">
        <f>$A$30</f>
        <v>ELECTRICIANS</v>
      </c>
      <c r="B141" s="63">
        <f t="shared" si="20"/>
        <v>0</v>
      </c>
      <c r="C141" s="64">
        <f t="shared" si="17"/>
        <v>0</v>
      </c>
      <c r="D141" s="65">
        <f t="shared" si="18"/>
        <v>0</v>
      </c>
      <c r="E141" s="64">
        <f t="shared" si="19"/>
        <v>0</v>
      </c>
      <c r="F141" s="66"/>
      <c r="G141" s="67"/>
      <c r="H141" s="68"/>
      <c r="I141" s="67"/>
      <c r="J141" s="68"/>
      <c r="K141" s="67"/>
      <c r="L141" s="68"/>
      <c r="M141" s="67"/>
      <c r="N141" s="68"/>
      <c r="O141" s="67"/>
      <c r="P141" s="68"/>
      <c r="Q141" s="73"/>
      <c r="R141" s="84"/>
      <c r="S141" s="85"/>
      <c r="T141" s="86"/>
      <c r="U141" s="118"/>
      <c r="V141" s="86"/>
      <c r="W141" s="87"/>
    </row>
    <row r="142" spans="1:23" ht="13.5" thickBot="1" x14ac:dyDescent="0.25">
      <c r="A142" s="49" t="str">
        <f>$A$31</f>
        <v>PIPEFITTER/PLUMBERS</v>
      </c>
      <c r="B142" s="63">
        <f t="shared" si="20"/>
        <v>0</v>
      </c>
      <c r="C142" s="64">
        <f t="shared" si="17"/>
        <v>0</v>
      </c>
      <c r="D142" s="65">
        <f t="shared" si="18"/>
        <v>0</v>
      </c>
      <c r="E142" s="64">
        <f t="shared" si="19"/>
        <v>0</v>
      </c>
      <c r="F142" s="66"/>
      <c r="G142" s="67"/>
      <c r="H142" s="68"/>
      <c r="I142" s="67"/>
      <c r="J142" s="68"/>
      <c r="K142" s="67"/>
      <c r="L142" s="68"/>
      <c r="M142" s="67"/>
      <c r="N142" s="68"/>
      <c r="O142" s="67"/>
      <c r="P142" s="68"/>
      <c r="Q142" s="67"/>
      <c r="R142" s="88"/>
      <c r="S142" s="89"/>
      <c r="T142" s="90"/>
      <c r="U142" s="119"/>
      <c r="V142" s="90"/>
      <c r="W142" s="91"/>
    </row>
    <row r="143" spans="1:23" ht="13.5" thickBot="1" x14ac:dyDescent="0.25">
      <c r="A143" s="49" t="str">
        <f>$A$32</f>
        <v>PAINTERS</v>
      </c>
      <c r="B143" s="63">
        <f t="shared" si="20"/>
        <v>0</v>
      </c>
      <c r="C143" s="64">
        <f t="shared" si="17"/>
        <v>0</v>
      </c>
      <c r="D143" s="65">
        <f t="shared" si="18"/>
        <v>0</v>
      </c>
      <c r="E143" s="64">
        <f t="shared" si="19"/>
        <v>0</v>
      </c>
      <c r="F143" s="66"/>
      <c r="G143" s="67"/>
      <c r="H143" s="68"/>
      <c r="I143" s="67"/>
      <c r="J143" s="68"/>
      <c r="K143" s="67"/>
      <c r="L143" s="68"/>
      <c r="M143" s="67"/>
      <c r="N143" s="68"/>
      <c r="O143" s="67"/>
      <c r="P143" s="68"/>
      <c r="Q143" s="67"/>
      <c r="R143" s="68"/>
      <c r="S143" s="92"/>
      <c r="T143" s="93"/>
      <c r="U143" s="120"/>
      <c r="V143" s="93"/>
      <c r="W143" s="94"/>
    </row>
    <row r="144" spans="1:23" ht="13.5" thickBot="1" x14ac:dyDescent="0.25">
      <c r="A144" s="49" t="str">
        <f>$A$33</f>
        <v>LABORERS-SEMI SKILLED</v>
      </c>
      <c r="B144" s="63">
        <f t="shared" si="20"/>
        <v>0</v>
      </c>
      <c r="C144" s="64">
        <f t="shared" si="17"/>
        <v>0</v>
      </c>
      <c r="D144" s="65">
        <f t="shared" si="18"/>
        <v>0</v>
      </c>
      <c r="E144" s="64">
        <f t="shared" si="19"/>
        <v>0</v>
      </c>
      <c r="F144" s="66"/>
      <c r="G144" s="67"/>
      <c r="H144" s="68"/>
      <c r="I144" s="67"/>
      <c r="J144" s="68"/>
      <c r="K144" s="67"/>
      <c r="L144" s="68"/>
      <c r="M144" s="67"/>
      <c r="N144" s="68"/>
      <c r="O144" s="67"/>
      <c r="P144" s="68"/>
      <c r="Q144" s="67"/>
      <c r="R144" s="68"/>
      <c r="S144" s="92"/>
      <c r="T144" s="93"/>
      <c r="U144" s="120"/>
      <c r="V144" s="93"/>
      <c r="W144" s="94"/>
    </row>
    <row r="145" spans="1:23" ht="13.5" thickBot="1" x14ac:dyDescent="0.25">
      <c r="A145" s="49" t="str">
        <f>$A$34</f>
        <v>LABORERS-UNSKILLED</v>
      </c>
      <c r="B145" s="63">
        <f t="shared" si="20"/>
        <v>0</v>
      </c>
      <c r="C145" s="64">
        <f t="shared" si="17"/>
        <v>0</v>
      </c>
      <c r="D145" s="65">
        <f t="shared" si="18"/>
        <v>0</v>
      </c>
      <c r="E145" s="64">
        <f t="shared" si="19"/>
        <v>0</v>
      </c>
      <c r="F145" s="66"/>
      <c r="G145" s="67"/>
      <c r="H145" s="68"/>
      <c r="I145" s="67"/>
      <c r="J145" s="68"/>
      <c r="K145" s="67"/>
      <c r="L145" s="68"/>
      <c r="M145" s="67"/>
      <c r="N145" s="68"/>
      <c r="O145" s="67"/>
      <c r="P145" s="68"/>
      <c r="Q145" s="67"/>
      <c r="R145" s="68"/>
      <c r="S145" s="92"/>
      <c r="T145" s="93"/>
      <c r="U145" s="120"/>
      <c r="V145" s="93"/>
      <c r="W145" s="94"/>
    </row>
    <row r="146" spans="1:23" ht="13.5" thickBot="1" x14ac:dyDescent="0.25">
      <c r="A146" s="49" t="str">
        <f>$A$35</f>
        <v>TOTAL</v>
      </c>
      <c r="B146" s="107">
        <f t="shared" ref="B146:O146" si="21">SUM(B131:B145)</f>
        <v>0</v>
      </c>
      <c r="C146" s="109">
        <f t="shared" si="21"/>
        <v>0</v>
      </c>
      <c r="D146" s="110">
        <f t="shared" si="21"/>
        <v>0</v>
      </c>
      <c r="E146" s="111">
        <f t="shared" si="21"/>
        <v>0</v>
      </c>
      <c r="F146" s="108">
        <f t="shared" si="21"/>
        <v>0</v>
      </c>
      <c r="G146" s="112">
        <f t="shared" si="21"/>
        <v>0</v>
      </c>
      <c r="H146" s="108">
        <f t="shared" si="21"/>
        <v>0</v>
      </c>
      <c r="I146" s="112">
        <f t="shared" si="21"/>
        <v>0</v>
      </c>
      <c r="J146" s="108">
        <f t="shared" si="21"/>
        <v>0</v>
      </c>
      <c r="K146" s="112">
        <f t="shared" si="21"/>
        <v>0</v>
      </c>
      <c r="L146" s="108">
        <f t="shared" si="21"/>
        <v>0</v>
      </c>
      <c r="M146" s="112">
        <f t="shared" si="21"/>
        <v>0</v>
      </c>
      <c r="N146" s="108">
        <f t="shared" si="21"/>
        <v>0</v>
      </c>
      <c r="O146" s="112">
        <f t="shared" si="21"/>
        <v>0</v>
      </c>
      <c r="P146" s="108">
        <f t="shared" ref="P146:W146" si="22">SUM(P131:P145)</f>
        <v>0</v>
      </c>
      <c r="Q146" s="112">
        <f t="shared" si="22"/>
        <v>0</v>
      </c>
      <c r="R146" s="108">
        <f t="shared" si="22"/>
        <v>0</v>
      </c>
      <c r="S146" s="111">
        <f t="shared" si="22"/>
        <v>0</v>
      </c>
      <c r="T146" s="108">
        <f t="shared" si="22"/>
        <v>0</v>
      </c>
      <c r="U146" s="109">
        <f t="shared" si="22"/>
        <v>0</v>
      </c>
      <c r="V146" s="108">
        <f t="shared" si="22"/>
        <v>0</v>
      </c>
      <c r="W146" s="111">
        <f t="shared" si="22"/>
        <v>0</v>
      </c>
    </row>
    <row r="147" spans="1:23" ht="12.75" customHeight="1" x14ac:dyDescent="0.2">
      <c r="A147" s="170" t="str">
        <f>$A$54</f>
        <v>TABLE A</v>
      </c>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2"/>
    </row>
    <row r="148" spans="1:23" ht="13.5" thickBot="1" x14ac:dyDescent="0.25">
      <c r="A148" s="173"/>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5"/>
    </row>
    <row r="149" spans="1:23" ht="13.5" thickBot="1" x14ac:dyDescent="0.25">
      <c r="A149" s="49" t="str">
        <f>$A$38</f>
        <v>APPRENTICES</v>
      </c>
      <c r="B149" s="64">
        <f>F149+H149+J149+L149+N149+P149+R149</f>
        <v>0</v>
      </c>
      <c r="C149" s="109">
        <f>G149+I149+K149+M149+O149+Q149+S149</f>
        <v>0</v>
      </c>
      <c r="D149" s="110">
        <f>F149+H149+J149+L149+N149+P149</f>
        <v>0</v>
      </c>
      <c r="E149" s="64">
        <f>G149+I149+K149+M149+O149+Q149</f>
        <v>0</v>
      </c>
      <c r="F149" s="121"/>
      <c r="G149" s="67"/>
      <c r="H149" s="122"/>
      <c r="I149" s="67"/>
      <c r="J149" s="122"/>
      <c r="K149" s="67"/>
      <c r="L149" s="122"/>
      <c r="M149" s="67"/>
      <c r="N149" s="122"/>
      <c r="O149" s="67"/>
      <c r="P149" s="122"/>
      <c r="Q149" s="67"/>
      <c r="R149" s="122"/>
      <c r="S149" s="67"/>
      <c r="T149" s="50"/>
      <c r="U149" s="51"/>
      <c r="V149" s="50"/>
      <c r="W149" s="51"/>
    </row>
    <row r="150" spans="1:23" ht="13.5" thickBot="1" x14ac:dyDescent="0.25">
      <c r="A150" s="49" t="str">
        <f>$A$39</f>
        <v>OJT TRAINEES</v>
      </c>
      <c r="B150" s="64">
        <f>F150+H150+J150+L150+N150+P150+R150</f>
        <v>0</v>
      </c>
      <c r="C150" s="109">
        <f>G150+I150+K150+M150+O150+Q150+S150</f>
        <v>0</v>
      </c>
      <c r="D150" s="110">
        <f>F150+H150+J150+L150+N150+P150</f>
        <v>0</v>
      </c>
      <c r="E150" s="64">
        <f>G150+I150+K150+M150+O150+Q150</f>
        <v>0</v>
      </c>
      <c r="F150" s="121"/>
      <c r="G150" s="67"/>
      <c r="H150" s="122"/>
      <c r="I150" s="67"/>
      <c r="J150" s="122"/>
      <c r="K150" s="67"/>
      <c r="L150" s="122"/>
      <c r="M150" s="67"/>
      <c r="N150" s="122"/>
      <c r="O150" s="67"/>
      <c r="P150" s="122"/>
      <c r="Q150" s="67"/>
      <c r="R150" s="122"/>
      <c r="S150" s="67"/>
      <c r="T150" s="52"/>
      <c r="U150" s="53"/>
      <c r="V150" s="52"/>
      <c r="W150" s="53"/>
    </row>
    <row r="151" spans="1:23" ht="15.75" customHeight="1" x14ac:dyDescent="0.2">
      <c r="A151" s="243" t="str">
        <f>$A$40</f>
        <v xml:space="preserve">8. PREPARED BY: </v>
      </c>
      <c r="B151" s="244"/>
      <c r="C151" s="244"/>
      <c r="D151" s="244"/>
      <c r="E151" s="244"/>
      <c r="F151" s="244"/>
      <c r="G151" s="244"/>
      <c r="H151" s="245"/>
      <c r="I151" s="220" t="str">
        <f>$I$40</f>
        <v>9. DATE</v>
      </c>
      <c r="J151" s="221"/>
      <c r="K151" s="220" t="str">
        <f>$K$40</f>
        <v>10. REVIEWED BY:    (Signature and Title of State Highway Official)</v>
      </c>
      <c r="L151" s="222"/>
      <c r="M151" s="222"/>
      <c r="N151" s="222"/>
      <c r="O151" s="222"/>
      <c r="P151" s="222"/>
      <c r="Q151" s="222"/>
      <c r="R151" s="222"/>
      <c r="S151" s="222"/>
      <c r="T151" s="222"/>
      <c r="U151" s="221"/>
      <c r="V151" s="220" t="s">
        <v>28</v>
      </c>
      <c r="W151" s="223"/>
    </row>
    <row r="152" spans="1:23" ht="12.75" customHeight="1" x14ac:dyDescent="0.2">
      <c r="A152" s="224" t="str">
        <f>$A$41</f>
        <v>(Signature and Title of Contractors Representative)</v>
      </c>
      <c r="B152" s="225"/>
      <c r="C152" s="225"/>
      <c r="D152" s="225"/>
      <c r="E152" s="225"/>
      <c r="F152" s="225"/>
      <c r="G152" s="225"/>
      <c r="H152" s="226"/>
      <c r="I152" s="227" t="str">
        <f>IF($I$41="","",$I$41)</f>
        <v/>
      </c>
      <c r="J152" s="228"/>
      <c r="K152" s="229" t="str">
        <f>IF($K$41="","",$K$41)</f>
        <v/>
      </c>
      <c r="L152" s="232"/>
      <c r="M152" s="232"/>
      <c r="N152" s="232"/>
      <c r="O152" s="232"/>
      <c r="P152" s="232"/>
      <c r="Q152" s="232"/>
      <c r="R152" s="232"/>
      <c r="S152" s="232"/>
      <c r="T152" s="232"/>
      <c r="U152" s="228"/>
      <c r="V152" s="227" t="str">
        <f>IF($V$41="","",$V$41)</f>
        <v/>
      </c>
      <c r="W152" s="234"/>
    </row>
    <row r="153" spans="1:23" x14ac:dyDescent="0.2">
      <c r="A153" s="237" t="str">
        <f>IF($A$42="","",$A$42)</f>
        <v/>
      </c>
      <c r="B153" s="238"/>
      <c r="C153" s="238"/>
      <c r="D153" s="238"/>
      <c r="E153" s="238"/>
      <c r="F153" s="238"/>
      <c r="G153" s="238"/>
      <c r="H153" s="239"/>
      <c r="I153" s="229"/>
      <c r="J153" s="228"/>
      <c r="K153" s="229"/>
      <c r="L153" s="232"/>
      <c r="M153" s="232"/>
      <c r="N153" s="232"/>
      <c r="O153" s="232"/>
      <c r="P153" s="232"/>
      <c r="Q153" s="232"/>
      <c r="R153" s="232"/>
      <c r="S153" s="232"/>
      <c r="T153" s="232"/>
      <c r="U153" s="228"/>
      <c r="V153" s="227"/>
      <c r="W153" s="234"/>
    </row>
    <row r="154" spans="1:23" x14ac:dyDescent="0.2">
      <c r="A154" s="237"/>
      <c r="B154" s="238"/>
      <c r="C154" s="238"/>
      <c r="D154" s="238"/>
      <c r="E154" s="238"/>
      <c r="F154" s="238"/>
      <c r="G154" s="238"/>
      <c r="H154" s="239"/>
      <c r="I154" s="229"/>
      <c r="J154" s="228"/>
      <c r="K154" s="229"/>
      <c r="L154" s="232"/>
      <c r="M154" s="232"/>
      <c r="N154" s="232"/>
      <c r="O154" s="232"/>
      <c r="P154" s="232"/>
      <c r="Q154" s="232"/>
      <c r="R154" s="232"/>
      <c r="S154" s="232"/>
      <c r="T154" s="232"/>
      <c r="U154" s="228"/>
      <c r="V154" s="227"/>
      <c r="W154" s="234"/>
    </row>
    <row r="155" spans="1:23" ht="13.5" thickBot="1" x14ac:dyDescent="0.25">
      <c r="A155" s="240"/>
      <c r="B155" s="241"/>
      <c r="C155" s="241"/>
      <c r="D155" s="241"/>
      <c r="E155" s="241"/>
      <c r="F155" s="241"/>
      <c r="G155" s="241"/>
      <c r="H155" s="242"/>
      <c r="I155" s="230"/>
      <c r="J155" s="231"/>
      <c r="K155" s="230"/>
      <c r="L155" s="233"/>
      <c r="M155" s="233"/>
      <c r="N155" s="233"/>
      <c r="O155" s="233"/>
      <c r="P155" s="233"/>
      <c r="Q155" s="233"/>
      <c r="R155" s="233"/>
      <c r="S155" s="233"/>
      <c r="T155" s="233"/>
      <c r="U155" s="231"/>
      <c r="V155" s="235"/>
      <c r="W155" s="236"/>
    </row>
    <row r="156" spans="1:23" x14ac:dyDescent="0.2">
      <c r="A156" s="251" t="str">
        <f>$A$45</f>
        <v>Form FHWA- 1391 (Rev. 06-22)</v>
      </c>
      <c r="B156" s="252"/>
      <c r="C156" s="253"/>
      <c r="D156" s="253"/>
      <c r="E156" s="55"/>
      <c r="F156" s="55"/>
      <c r="G156" s="55"/>
      <c r="H156" s="55"/>
      <c r="I156" s="55"/>
      <c r="J156" s="254" t="str">
        <f>$J$45</f>
        <v>PREVIOUS EDITIONS ARE OBSOLETE</v>
      </c>
      <c r="K156" s="254"/>
      <c r="L156" s="254"/>
      <c r="M156" s="254"/>
      <c r="N156" s="254"/>
      <c r="O156" s="254"/>
      <c r="P156" s="254"/>
      <c r="Q156" s="254"/>
      <c r="R156" s="254"/>
      <c r="S156" s="254"/>
      <c r="T156" s="254"/>
      <c r="U156" s="254"/>
      <c r="V156" s="254"/>
      <c r="W156" s="254"/>
    </row>
    <row r="157" spans="1:23" ht="13.5" thickBot="1" x14ac:dyDescent="0.25"/>
    <row r="158" spans="1:23" s="58" customFormat="1" ht="18.75" thickBot="1" x14ac:dyDescent="0.3">
      <c r="A158" s="255" t="str">
        <f>$A$10</f>
        <v xml:space="preserve">FEDERAL-AID HIGHWAY CONSTRUCTION CONTRACTORS ANNUAL EEO REPORT </v>
      </c>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7"/>
    </row>
    <row r="159" spans="1:23" ht="12.75" customHeight="1" x14ac:dyDescent="0.2">
      <c r="A159" s="258" t="str">
        <f>$A$11</f>
        <v xml:space="preserve">1. SELECT FIELD FROM DROPDOWN MENU: </v>
      </c>
      <c r="B159" s="259"/>
      <c r="C159" s="259"/>
      <c r="D159" s="260"/>
      <c r="E159" s="261" t="str">
        <f>$E$11</f>
        <v>2. COMPANY NAME, CITY, STATE:</v>
      </c>
      <c r="F159" s="238"/>
      <c r="G159" s="238"/>
      <c r="H159" s="238"/>
      <c r="I159" s="239"/>
      <c r="J159" s="184" t="str">
        <f>$J$11</f>
        <v>3. FEDERAL PROJECT NUMBER:</v>
      </c>
      <c r="K159" s="185"/>
      <c r="L159" s="185"/>
      <c r="M159" s="185"/>
      <c r="N159" s="184" t="str">
        <f>$N$11</f>
        <v>4. DOLLAR AMOUNT OF CONTRACT:</v>
      </c>
      <c r="O159" s="185"/>
      <c r="P159" s="185"/>
      <c r="Q159" s="185"/>
      <c r="R159" s="262" t="str">
        <f>$R$11</f>
        <v>5.PROJECT LOCATION (Region and State):</v>
      </c>
      <c r="S159" s="259"/>
      <c r="T159" s="259"/>
      <c r="U159" s="259"/>
      <c r="V159" s="259"/>
      <c r="W159" s="263"/>
    </row>
    <row r="160" spans="1:23" ht="12.75" customHeight="1" x14ac:dyDescent="0.2">
      <c r="A160" s="186"/>
      <c r="B160" s="187"/>
      <c r="C160" s="187"/>
      <c r="D160" s="188"/>
      <c r="E160" s="192" t="str">
        <f>IF($D$4="","Enter Company information at top of spreadsheet",$D$4)</f>
        <v>Enter Company information at top of spreadsheet</v>
      </c>
      <c r="F160" s="193"/>
      <c r="G160" s="193"/>
      <c r="H160" s="193"/>
      <c r="I160" s="194"/>
      <c r="J160" s="209"/>
      <c r="K160" s="210"/>
      <c r="L160" s="210"/>
      <c r="M160" s="210"/>
      <c r="N160" s="213"/>
      <c r="O160" s="214"/>
      <c r="P160" s="214"/>
      <c r="Q160" s="215"/>
      <c r="R160" s="199"/>
      <c r="S160" s="200"/>
      <c r="T160" s="200"/>
      <c r="U160" s="200"/>
      <c r="V160" s="200"/>
      <c r="W160" s="201"/>
    </row>
    <row r="161" spans="1:23" x14ac:dyDescent="0.2">
      <c r="A161" s="186"/>
      <c r="B161" s="187"/>
      <c r="C161" s="187"/>
      <c r="D161" s="188"/>
      <c r="E161" s="195"/>
      <c r="F161" s="193"/>
      <c r="G161" s="193"/>
      <c r="H161" s="193"/>
      <c r="I161" s="194"/>
      <c r="J161" s="209"/>
      <c r="K161" s="210"/>
      <c r="L161" s="210"/>
      <c r="M161" s="210"/>
      <c r="N161" s="216"/>
      <c r="O161" s="214"/>
      <c r="P161" s="214"/>
      <c r="Q161" s="215"/>
      <c r="R161" s="202"/>
      <c r="S161" s="200"/>
      <c r="T161" s="200"/>
      <c r="U161" s="200"/>
      <c r="V161" s="200"/>
      <c r="W161" s="201"/>
    </row>
    <row r="162" spans="1:23" ht="13.5" thickBot="1" x14ac:dyDescent="0.25">
      <c r="A162" s="189"/>
      <c r="B162" s="190"/>
      <c r="C162" s="190"/>
      <c r="D162" s="191"/>
      <c r="E162" s="196"/>
      <c r="F162" s="197"/>
      <c r="G162" s="197"/>
      <c r="H162" s="197"/>
      <c r="I162" s="198"/>
      <c r="J162" s="211"/>
      <c r="K162" s="212"/>
      <c r="L162" s="212"/>
      <c r="M162" s="212"/>
      <c r="N162" s="217"/>
      <c r="O162" s="218"/>
      <c r="P162" s="218"/>
      <c r="Q162" s="219"/>
      <c r="R162" s="203"/>
      <c r="S162" s="204"/>
      <c r="T162" s="204"/>
      <c r="U162" s="204"/>
      <c r="V162" s="204"/>
      <c r="W162" s="205"/>
    </row>
    <row r="163" spans="1:23" ht="13.5" customHeight="1" thickBot="1" x14ac:dyDescent="0.25">
      <c r="A163" s="206" t="str">
        <f>$A$15</f>
        <v>This collection of information is required by law and regulation 23 U.S.C. 140a and 23 CFR Part 230. The OMB control number for this collection is 2125-0019 expiring in March 2025.</v>
      </c>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8"/>
    </row>
    <row r="164" spans="1:23" ht="28.5" customHeight="1" thickBot="1" x14ac:dyDescent="0.25">
      <c r="A164" s="176" t="str">
        <f>$A$16</f>
        <v>6. WORKFORCE ON FEDERAL-AID AND CONSTRUCTION SITE(S) DURING LAST FULL PAY PERIOD ENDING IN JULY 2023</v>
      </c>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8"/>
    </row>
    <row r="165" spans="1:23" ht="14.25" thickTop="1" thickBot="1" x14ac:dyDescent="0.25">
      <c r="A165" s="179" t="str">
        <f>$A$17</f>
        <v>TABLE A</v>
      </c>
      <c r="B165" s="180"/>
      <c r="C165" s="180"/>
      <c r="D165" s="180"/>
      <c r="E165" s="180"/>
      <c r="F165" s="180"/>
      <c r="G165" s="180"/>
      <c r="H165" s="180"/>
      <c r="I165" s="180"/>
      <c r="J165" s="180"/>
      <c r="K165" s="180"/>
      <c r="L165" s="180"/>
      <c r="M165" s="180"/>
      <c r="N165" s="180"/>
      <c r="O165" s="180"/>
      <c r="P165" s="180"/>
      <c r="Q165" s="180"/>
      <c r="R165" s="180"/>
      <c r="S165" s="181"/>
      <c r="T165" s="182" t="str">
        <f>$T$17</f>
        <v>TABLE B</v>
      </c>
      <c r="U165" s="180"/>
      <c r="V165" s="180"/>
      <c r="W165" s="183"/>
    </row>
    <row r="166" spans="1:23" ht="97.5" customHeight="1" thickTop="1" thickBot="1" x14ac:dyDescent="0.25">
      <c r="A166" s="38" t="str">
        <f>$A$18</f>
        <v>JOB CATEGORIES</v>
      </c>
      <c r="B166" s="246" t="str">
        <f>$B$18</f>
        <v>TOTAL EMPLOYED</v>
      </c>
      <c r="C166" s="247"/>
      <c r="D166" s="248" t="str">
        <f>$D$18</f>
        <v>TOTAL RACIAL / ETHNIC MINORITY</v>
      </c>
      <c r="E166" s="249"/>
      <c r="F166" s="250" t="str">
        <f>$F$18</f>
        <v>BLACK or
AFRICAN
AMERICAN</v>
      </c>
      <c r="G166" s="165"/>
      <c r="H166" s="164" t="str">
        <f>$H$18</f>
        <v>WHITE /
HISPANIC OR LATINO</v>
      </c>
      <c r="I166" s="165"/>
      <c r="J166" s="164" t="str">
        <f>$J$18</f>
        <v>AMERICAN 
INDIAN OR 
ALASKA 
NATIVE</v>
      </c>
      <c r="K166" s="165"/>
      <c r="L166" s="164" t="str">
        <f>$L$18</f>
        <v>ASIAN</v>
      </c>
      <c r="M166" s="165"/>
      <c r="N166" s="164" t="str">
        <f>$N$18</f>
        <v>NATIVE 
HAWAIIAN OR 
OTHER PACIFIC ISLANDER</v>
      </c>
      <c r="O166" s="165"/>
      <c r="P166" s="164" t="str">
        <f>$P$18</f>
        <v>TWO OR MORE RACES</v>
      </c>
      <c r="Q166" s="165"/>
      <c r="R166" s="164" t="str">
        <f>$R$18</f>
        <v>WHITE / NON-
HISPANIC OR LATINO</v>
      </c>
      <c r="S166" s="166"/>
      <c r="T166" s="167" t="str">
        <f>$T$18</f>
        <v>APPRENTICES</v>
      </c>
      <c r="U166" s="167"/>
      <c r="V166" s="168" t="str">
        <f>$V$18</f>
        <v>ON THE JOB TRAINEES</v>
      </c>
      <c r="W166" s="169"/>
    </row>
    <row r="167" spans="1:23" ht="13.5" thickBot="1" x14ac:dyDescent="0.25">
      <c r="A167" s="39"/>
      <c r="B167" s="40" t="str">
        <f>$B$19</f>
        <v>M</v>
      </c>
      <c r="C167" s="41" t="str">
        <f>$C$19</f>
        <v>F</v>
      </c>
      <c r="D167" s="42" t="str">
        <f>$D$19</f>
        <v>M</v>
      </c>
      <c r="E167" s="41" t="str">
        <f>$E$19</f>
        <v>F</v>
      </c>
      <c r="F167" s="43" t="str">
        <f>$F$19</f>
        <v>M</v>
      </c>
      <c r="G167" s="44" t="str">
        <f>$G$19</f>
        <v>F</v>
      </c>
      <c r="H167" s="45" t="str">
        <f>$H$19</f>
        <v>M</v>
      </c>
      <c r="I167" s="44" t="str">
        <f>$I$19</f>
        <v>F</v>
      </c>
      <c r="J167" s="45" t="str">
        <f>$J$19</f>
        <v>M</v>
      </c>
      <c r="K167" s="44" t="str">
        <f>$K$19</f>
        <v>F</v>
      </c>
      <c r="L167" s="45" t="str">
        <f>$L$19</f>
        <v>M</v>
      </c>
      <c r="M167" s="44" t="str">
        <f>$M$19</f>
        <v>F</v>
      </c>
      <c r="N167" s="45" t="str">
        <f>$N$19</f>
        <v>M</v>
      </c>
      <c r="O167" s="44" t="str">
        <f>$O$19</f>
        <v>F</v>
      </c>
      <c r="P167" s="45" t="str">
        <f>$P$19</f>
        <v>M</v>
      </c>
      <c r="Q167" s="44" t="str">
        <f>$Q$19</f>
        <v>F</v>
      </c>
      <c r="R167" s="45" t="str">
        <f>$R$19</f>
        <v>M</v>
      </c>
      <c r="S167" s="46" t="str">
        <f>$S$19</f>
        <v>F</v>
      </c>
      <c r="T167" s="47" t="str">
        <f>$T$19</f>
        <v>M</v>
      </c>
      <c r="U167" s="41" t="str">
        <f>$U$19</f>
        <v>F</v>
      </c>
      <c r="V167" s="123" t="str">
        <f>$V$19</f>
        <v>M</v>
      </c>
      <c r="W167" s="48" t="str">
        <f>$W$19</f>
        <v>F</v>
      </c>
    </row>
    <row r="168" spans="1:23" ht="13.5" thickBot="1" x14ac:dyDescent="0.25">
      <c r="A168" s="49" t="str">
        <f>$A$20</f>
        <v>OFFICIALS</v>
      </c>
      <c r="B168" s="63">
        <f>F168+H168+J168+L168+N168+P168+R168</f>
        <v>0</v>
      </c>
      <c r="C168" s="64">
        <f t="shared" ref="C168:C182" si="23">G168+I168+K168+M168+O168+Q168+S168</f>
        <v>0</v>
      </c>
      <c r="D168" s="65">
        <f t="shared" ref="D168:D182" si="24">F168+H168+J168+L168+N168+P168</f>
        <v>0</v>
      </c>
      <c r="E168" s="64">
        <f t="shared" ref="E168:E182" si="25">G168+I168+K168+M168+O168+Q168</f>
        <v>0</v>
      </c>
      <c r="F168" s="66"/>
      <c r="G168" s="67"/>
      <c r="H168" s="68"/>
      <c r="I168" s="67"/>
      <c r="J168" s="68"/>
      <c r="K168" s="67"/>
      <c r="L168" s="68"/>
      <c r="M168" s="67"/>
      <c r="N168" s="68"/>
      <c r="O168" s="67"/>
      <c r="P168" s="68"/>
      <c r="Q168" s="67"/>
      <c r="R168" s="69"/>
      <c r="S168" s="70"/>
      <c r="T168" s="71"/>
      <c r="U168" s="114"/>
      <c r="V168" s="71"/>
      <c r="W168" s="72"/>
    </row>
    <row r="169" spans="1:23" ht="13.5" thickBot="1" x14ac:dyDescent="0.25">
      <c r="A169" s="49" t="str">
        <f>$A$21</f>
        <v>SUPERVISORS</v>
      </c>
      <c r="B169" s="63">
        <f t="shared" ref="B169:B182" si="26">F169+H169+J169+L169+N169+P169+R169</f>
        <v>0</v>
      </c>
      <c r="C169" s="64">
        <f t="shared" si="23"/>
        <v>0</v>
      </c>
      <c r="D169" s="65">
        <f t="shared" si="24"/>
        <v>0</v>
      </c>
      <c r="E169" s="64">
        <f t="shared" si="25"/>
        <v>0</v>
      </c>
      <c r="F169" s="66"/>
      <c r="G169" s="67"/>
      <c r="H169" s="68"/>
      <c r="I169" s="67"/>
      <c r="J169" s="68"/>
      <c r="K169" s="67"/>
      <c r="L169" s="68"/>
      <c r="M169" s="67"/>
      <c r="N169" s="68"/>
      <c r="O169" s="67"/>
      <c r="P169" s="68"/>
      <c r="Q169" s="73"/>
      <c r="R169" s="74"/>
      <c r="S169" s="75"/>
      <c r="T169" s="76"/>
      <c r="U169" s="115"/>
      <c r="V169" s="76"/>
      <c r="W169" s="77"/>
    </row>
    <row r="170" spans="1:23" ht="13.5" thickBot="1" x14ac:dyDescent="0.25">
      <c r="A170" s="49" t="str">
        <f>$A$22</f>
        <v>FOREMEN/WOMEN</v>
      </c>
      <c r="B170" s="63">
        <f t="shared" si="26"/>
        <v>0</v>
      </c>
      <c r="C170" s="64">
        <f t="shared" si="23"/>
        <v>0</v>
      </c>
      <c r="D170" s="65">
        <f t="shared" si="24"/>
        <v>0</v>
      </c>
      <c r="E170" s="64">
        <f t="shared" si="25"/>
        <v>0</v>
      </c>
      <c r="F170" s="66"/>
      <c r="G170" s="67"/>
      <c r="H170" s="68"/>
      <c r="I170" s="67"/>
      <c r="J170" s="68"/>
      <c r="K170" s="67"/>
      <c r="L170" s="68"/>
      <c r="M170" s="67"/>
      <c r="N170" s="68"/>
      <c r="O170" s="67"/>
      <c r="P170" s="68"/>
      <c r="Q170" s="73"/>
      <c r="R170" s="78"/>
      <c r="S170" s="79"/>
      <c r="T170" s="80"/>
      <c r="U170" s="116"/>
      <c r="V170" s="80"/>
      <c r="W170" s="81"/>
    </row>
    <row r="171" spans="1:23" ht="13.5" thickBot="1" x14ac:dyDescent="0.25">
      <c r="A171" s="49" t="str">
        <f>$A$23</f>
        <v>CLERICAL</v>
      </c>
      <c r="B171" s="63">
        <f t="shared" si="26"/>
        <v>0</v>
      </c>
      <c r="C171" s="64">
        <f t="shared" si="23"/>
        <v>0</v>
      </c>
      <c r="D171" s="65">
        <f t="shared" si="24"/>
        <v>0</v>
      </c>
      <c r="E171" s="64">
        <f t="shared" si="25"/>
        <v>0</v>
      </c>
      <c r="F171" s="66"/>
      <c r="G171" s="67"/>
      <c r="H171" s="68"/>
      <c r="I171" s="67"/>
      <c r="J171" s="68"/>
      <c r="K171" s="67"/>
      <c r="L171" s="68"/>
      <c r="M171" s="67"/>
      <c r="N171" s="68"/>
      <c r="O171" s="67"/>
      <c r="P171" s="68"/>
      <c r="Q171" s="73"/>
      <c r="R171" s="78"/>
      <c r="S171" s="79"/>
      <c r="T171" s="80"/>
      <c r="U171" s="116"/>
      <c r="V171" s="80"/>
      <c r="W171" s="81"/>
    </row>
    <row r="172" spans="1:23" ht="13.5" thickBot="1" x14ac:dyDescent="0.25">
      <c r="A172" s="49" t="str">
        <f>$A$24</f>
        <v>EQUIPMENT OPERATORS</v>
      </c>
      <c r="B172" s="63">
        <f t="shared" si="26"/>
        <v>0</v>
      </c>
      <c r="C172" s="64">
        <f t="shared" si="23"/>
        <v>0</v>
      </c>
      <c r="D172" s="65">
        <f t="shared" si="24"/>
        <v>0</v>
      </c>
      <c r="E172" s="64">
        <f t="shared" si="25"/>
        <v>0</v>
      </c>
      <c r="F172" s="66"/>
      <c r="G172" s="67"/>
      <c r="H172" s="68"/>
      <c r="I172" s="67"/>
      <c r="J172" s="68"/>
      <c r="K172" s="67"/>
      <c r="L172" s="68"/>
      <c r="M172" s="67"/>
      <c r="N172" s="68"/>
      <c r="O172" s="67"/>
      <c r="P172" s="68"/>
      <c r="Q172" s="73"/>
      <c r="R172" s="78"/>
      <c r="S172" s="79"/>
      <c r="T172" s="80"/>
      <c r="U172" s="116"/>
      <c r="V172" s="80"/>
      <c r="W172" s="81"/>
    </row>
    <row r="173" spans="1:23" ht="13.5" thickBot="1" x14ac:dyDescent="0.25">
      <c r="A173" s="49" t="str">
        <f>$A$25</f>
        <v>MECHANICS</v>
      </c>
      <c r="B173" s="63">
        <f t="shared" si="26"/>
        <v>0</v>
      </c>
      <c r="C173" s="64">
        <f t="shared" si="23"/>
        <v>0</v>
      </c>
      <c r="D173" s="65">
        <f t="shared" si="24"/>
        <v>0</v>
      </c>
      <c r="E173" s="64">
        <f t="shared" si="25"/>
        <v>0</v>
      </c>
      <c r="F173" s="66"/>
      <c r="G173" s="67"/>
      <c r="H173" s="68"/>
      <c r="I173" s="67"/>
      <c r="J173" s="68"/>
      <c r="K173" s="67"/>
      <c r="L173" s="68"/>
      <c r="M173" s="67"/>
      <c r="N173" s="68"/>
      <c r="O173" s="67"/>
      <c r="P173" s="68"/>
      <c r="Q173" s="73"/>
      <c r="R173" s="78"/>
      <c r="S173" s="79"/>
      <c r="T173" s="80"/>
      <c r="U173" s="116"/>
      <c r="V173" s="80"/>
      <c r="W173" s="81"/>
    </row>
    <row r="174" spans="1:23" ht="13.5" thickBot="1" x14ac:dyDescent="0.25">
      <c r="A174" s="49" t="str">
        <f>$A$26</f>
        <v>TRUCK DRIVERS</v>
      </c>
      <c r="B174" s="63">
        <f t="shared" si="26"/>
        <v>0</v>
      </c>
      <c r="C174" s="64">
        <f t="shared" si="23"/>
        <v>0</v>
      </c>
      <c r="D174" s="65">
        <f t="shared" si="24"/>
        <v>0</v>
      </c>
      <c r="E174" s="64">
        <f t="shared" si="25"/>
        <v>0</v>
      </c>
      <c r="F174" s="66"/>
      <c r="G174" s="67"/>
      <c r="H174" s="68"/>
      <c r="I174" s="67"/>
      <c r="J174" s="68"/>
      <c r="K174" s="67"/>
      <c r="L174" s="68"/>
      <c r="M174" s="67"/>
      <c r="N174" s="68"/>
      <c r="O174" s="67"/>
      <c r="P174" s="68"/>
      <c r="Q174" s="73"/>
      <c r="R174" s="82"/>
      <c r="S174" s="83"/>
      <c r="T174" s="76"/>
      <c r="U174" s="117"/>
      <c r="V174" s="76"/>
      <c r="W174" s="77"/>
    </row>
    <row r="175" spans="1:23" ht="13.5" thickBot="1" x14ac:dyDescent="0.25">
      <c r="A175" s="49" t="str">
        <f>$A$27</f>
        <v>IRONWORKERS</v>
      </c>
      <c r="B175" s="63">
        <f t="shared" si="26"/>
        <v>0</v>
      </c>
      <c r="C175" s="64">
        <f t="shared" si="23"/>
        <v>0</v>
      </c>
      <c r="D175" s="65">
        <f t="shared" si="24"/>
        <v>0</v>
      </c>
      <c r="E175" s="64">
        <f t="shared" si="25"/>
        <v>0</v>
      </c>
      <c r="F175" s="66"/>
      <c r="G175" s="67"/>
      <c r="H175" s="68"/>
      <c r="I175" s="67"/>
      <c r="J175" s="68"/>
      <c r="K175" s="67"/>
      <c r="L175" s="68"/>
      <c r="M175" s="67"/>
      <c r="N175" s="68"/>
      <c r="O175" s="67"/>
      <c r="P175" s="68"/>
      <c r="Q175" s="73"/>
      <c r="R175" s="84"/>
      <c r="S175" s="85"/>
      <c r="T175" s="86"/>
      <c r="U175" s="118"/>
      <c r="V175" s="86"/>
      <c r="W175" s="87"/>
    </row>
    <row r="176" spans="1:23" ht="13.5" thickBot="1" x14ac:dyDescent="0.25">
      <c r="A176" s="49" t="str">
        <f>$A$28</f>
        <v>CARPENTERS</v>
      </c>
      <c r="B176" s="63">
        <f t="shared" si="26"/>
        <v>0</v>
      </c>
      <c r="C176" s="64">
        <f t="shared" si="23"/>
        <v>0</v>
      </c>
      <c r="D176" s="65">
        <f t="shared" si="24"/>
        <v>0</v>
      </c>
      <c r="E176" s="64">
        <f t="shared" si="25"/>
        <v>0</v>
      </c>
      <c r="F176" s="66"/>
      <c r="G176" s="67"/>
      <c r="H176" s="68"/>
      <c r="I176" s="67"/>
      <c r="J176" s="68"/>
      <c r="K176" s="67"/>
      <c r="L176" s="68"/>
      <c r="M176" s="67"/>
      <c r="N176" s="68"/>
      <c r="O176" s="67"/>
      <c r="P176" s="68"/>
      <c r="Q176" s="73"/>
      <c r="R176" s="84"/>
      <c r="S176" s="85"/>
      <c r="T176" s="86"/>
      <c r="U176" s="118"/>
      <c r="V176" s="86"/>
      <c r="W176" s="87"/>
    </row>
    <row r="177" spans="1:23" ht="13.5" thickBot="1" x14ac:dyDescent="0.25">
      <c r="A177" s="49" t="str">
        <f>$A$29</f>
        <v>CEMENT MASONS</v>
      </c>
      <c r="B177" s="63">
        <f t="shared" si="26"/>
        <v>0</v>
      </c>
      <c r="C177" s="64">
        <f t="shared" si="23"/>
        <v>0</v>
      </c>
      <c r="D177" s="65">
        <f t="shared" si="24"/>
        <v>0</v>
      </c>
      <c r="E177" s="64">
        <f t="shared" si="25"/>
        <v>0</v>
      </c>
      <c r="F177" s="66"/>
      <c r="G177" s="67"/>
      <c r="H177" s="68"/>
      <c r="I177" s="67"/>
      <c r="J177" s="68"/>
      <c r="K177" s="67"/>
      <c r="L177" s="68"/>
      <c r="M177" s="67"/>
      <c r="N177" s="68"/>
      <c r="O177" s="67"/>
      <c r="P177" s="68"/>
      <c r="Q177" s="73"/>
      <c r="R177" s="84"/>
      <c r="S177" s="85"/>
      <c r="T177" s="86"/>
      <c r="U177" s="118"/>
      <c r="V177" s="86"/>
      <c r="W177" s="87"/>
    </row>
    <row r="178" spans="1:23" ht="13.5" thickBot="1" x14ac:dyDescent="0.25">
      <c r="A178" s="49" t="str">
        <f>$A$30</f>
        <v>ELECTRICIANS</v>
      </c>
      <c r="B178" s="63">
        <f t="shared" si="26"/>
        <v>0</v>
      </c>
      <c r="C178" s="64">
        <f t="shared" si="23"/>
        <v>0</v>
      </c>
      <c r="D178" s="65">
        <f t="shared" si="24"/>
        <v>0</v>
      </c>
      <c r="E178" s="64">
        <f t="shared" si="25"/>
        <v>0</v>
      </c>
      <c r="F178" s="66"/>
      <c r="G178" s="67"/>
      <c r="H178" s="68"/>
      <c r="I178" s="67"/>
      <c r="J178" s="68"/>
      <c r="K178" s="67"/>
      <c r="L178" s="68"/>
      <c r="M178" s="67"/>
      <c r="N178" s="68"/>
      <c r="O178" s="67"/>
      <c r="P178" s="68"/>
      <c r="Q178" s="73"/>
      <c r="R178" s="84"/>
      <c r="S178" s="85"/>
      <c r="T178" s="86"/>
      <c r="U178" s="118"/>
      <c r="V178" s="86"/>
      <c r="W178" s="87"/>
    </row>
    <row r="179" spans="1:23" ht="13.5" thickBot="1" x14ac:dyDescent="0.25">
      <c r="A179" s="49" t="str">
        <f>$A$31</f>
        <v>PIPEFITTER/PLUMBERS</v>
      </c>
      <c r="B179" s="63">
        <f t="shared" si="26"/>
        <v>0</v>
      </c>
      <c r="C179" s="64">
        <f t="shared" si="23"/>
        <v>0</v>
      </c>
      <c r="D179" s="65">
        <f t="shared" si="24"/>
        <v>0</v>
      </c>
      <c r="E179" s="64">
        <f t="shared" si="25"/>
        <v>0</v>
      </c>
      <c r="F179" s="66"/>
      <c r="G179" s="67"/>
      <c r="H179" s="68"/>
      <c r="I179" s="67"/>
      <c r="J179" s="68"/>
      <c r="K179" s="67"/>
      <c r="L179" s="68"/>
      <c r="M179" s="67"/>
      <c r="N179" s="68"/>
      <c r="O179" s="67"/>
      <c r="P179" s="68"/>
      <c r="Q179" s="67"/>
      <c r="R179" s="88"/>
      <c r="S179" s="89"/>
      <c r="T179" s="90"/>
      <c r="U179" s="119"/>
      <c r="V179" s="90"/>
      <c r="W179" s="91"/>
    </row>
    <row r="180" spans="1:23" ht="13.5" thickBot="1" x14ac:dyDescent="0.25">
      <c r="A180" s="49" t="str">
        <f>$A$32</f>
        <v>PAINTERS</v>
      </c>
      <c r="B180" s="63">
        <f t="shared" si="26"/>
        <v>0</v>
      </c>
      <c r="C180" s="64">
        <f t="shared" si="23"/>
        <v>0</v>
      </c>
      <c r="D180" s="65">
        <f t="shared" si="24"/>
        <v>0</v>
      </c>
      <c r="E180" s="64">
        <f t="shared" si="25"/>
        <v>0</v>
      </c>
      <c r="F180" s="66"/>
      <c r="G180" s="67"/>
      <c r="H180" s="68"/>
      <c r="I180" s="67"/>
      <c r="J180" s="68"/>
      <c r="K180" s="67"/>
      <c r="L180" s="68"/>
      <c r="M180" s="67"/>
      <c r="N180" s="68"/>
      <c r="O180" s="67"/>
      <c r="P180" s="68"/>
      <c r="Q180" s="67"/>
      <c r="R180" s="68"/>
      <c r="S180" s="92"/>
      <c r="T180" s="93"/>
      <c r="U180" s="120"/>
      <c r="V180" s="93"/>
      <c r="W180" s="94"/>
    </row>
    <row r="181" spans="1:23" ht="13.5" thickBot="1" x14ac:dyDescent="0.25">
      <c r="A181" s="49" t="str">
        <f>$A$33</f>
        <v>LABORERS-SEMI SKILLED</v>
      </c>
      <c r="B181" s="63">
        <f t="shared" si="26"/>
        <v>0</v>
      </c>
      <c r="C181" s="64">
        <f t="shared" si="23"/>
        <v>0</v>
      </c>
      <c r="D181" s="65">
        <f t="shared" si="24"/>
        <v>0</v>
      </c>
      <c r="E181" s="64">
        <f t="shared" si="25"/>
        <v>0</v>
      </c>
      <c r="F181" s="66"/>
      <c r="G181" s="67"/>
      <c r="H181" s="68"/>
      <c r="I181" s="67"/>
      <c r="J181" s="68"/>
      <c r="K181" s="67"/>
      <c r="L181" s="68"/>
      <c r="M181" s="67"/>
      <c r="N181" s="68"/>
      <c r="O181" s="67"/>
      <c r="P181" s="68"/>
      <c r="Q181" s="67"/>
      <c r="R181" s="68"/>
      <c r="S181" s="92"/>
      <c r="T181" s="93"/>
      <c r="U181" s="120"/>
      <c r="V181" s="93"/>
      <c r="W181" s="94"/>
    </row>
    <row r="182" spans="1:23" ht="13.5" thickBot="1" x14ac:dyDescent="0.25">
      <c r="A182" s="49" t="str">
        <f>$A$34</f>
        <v>LABORERS-UNSKILLED</v>
      </c>
      <c r="B182" s="63">
        <f t="shared" si="26"/>
        <v>0</v>
      </c>
      <c r="C182" s="64">
        <f t="shared" si="23"/>
        <v>0</v>
      </c>
      <c r="D182" s="65">
        <f t="shared" si="24"/>
        <v>0</v>
      </c>
      <c r="E182" s="64">
        <f t="shared" si="25"/>
        <v>0</v>
      </c>
      <c r="F182" s="66"/>
      <c r="G182" s="67"/>
      <c r="H182" s="68"/>
      <c r="I182" s="67"/>
      <c r="J182" s="68"/>
      <c r="K182" s="67"/>
      <c r="L182" s="68"/>
      <c r="M182" s="67"/>
      <c r="N182" s="68"/>
      <c r="O182" s="67"/>
      <c r="P182" s="68"/>
      <c r="Q182" s="67"/>
      <c r="R182" s="68"/>
      <c r="S182" s="92"/>
      <c r="T182" s="93"/>
      <c r="U182" s="120"/>
      <c r="V182" s="93"/>
      <c r="W182" s="94"/>
    </row>
    <row r="183" spans="1:23" ht="13.5" thickBot="1" x14ac:dyDescent="0.25">
      <c r="A183" s="49" t="str">
        <f>$A$35</f>
        <v>TOTAL</v>
      </c>
      <c r="B183" s="107">
        <f t="shared" ref="B183:O183" si="27">SUM(B168:B182)</f>
        <v>0</v>
      </c>
      <c r="C183" s="109">
        <f t="shared" si="27"/>
        <v>0</v>
      </c>
      <c r="D183" s="110">
        <f t="shared" si="27"/>
        <v>0</v>
      </c>
      <c r="E183" s="111">
        <f t="shared" si="27"/>
        <v>0</v>
      </c>
      <c r="F183" s="108">
        <f t="shared" si="27"/>
        <v>0</v>
      </c>
      <c r="G183" s="112">
        <f t="shared" si="27"/>
        <v>0</v>
      </c>
      <c r="H183" s="108">
        <f t="shared" si="27"/>
        <v>0</v>
      </c>
      <c r="I183" s="112">
        <f t="shared" si="27"/>
        <v>0</v>
      </c>
      <c r="J183" s="108">
        <f t="shared" si="27"/>
        <v>0</v>
      </c>
      <c r="K183" s="112">
        <f t="shared" si="27"/>
        <v>0</v>
      </c>
      <c r="L183" s="108">
        <f t="shared" si="27"/>
        <v>0</v>
      </c>
      <c r="M183" s="112">
        <f t="shared" si="27"/>
        <v>0</v>
      </c>
      <c r="N183" s="108">
        <f t="shared" si="27"/>
        <v>0</v>
      </c>
      <c r="O183" s="112">
        <f t="shared" si="27"/>
        <v>0</v>
      </c>
      <c r="P183" s="108">
        <f t="shared" ref="P183:W183" si="28">SUM(P168:P182)</f>
        <v>0</v>
      </c>
      <c r="Q183" s="112">
        <f t="shared" si="28"/>
        <v>0</v>
      </c>
      <c r="R183" s="108">
        <f t="shared" si="28"/>
        <v>0</v>
      </c>
      <c r="S183" s="111">
        <f t="shared" si="28"/>
        <v>0</v>
      </c>
      <c r="T183" s="108">
        <f t="shared" si="28"/>
        <v>0</v>
      </c>
      <c r="U183" s="109">
        <f t="shared" si="28"/>
        <v>0</v>
      </c>
      <c r="V183" s="108">
        <f t="shared" si="28"/>
        <v>0</v>
      </c>
      <c r="W183" s="111">
        <f t="shared" si="28"/>
        <v>0</v>
      </c>
    </row>
    <row r="184" spans="1:23" ht="12.75" customHeight="1" x14ac:dyDescent="0.2">
      <c r="A184" s="170" t="str">
        <f>$A$54</f>
        <v>TABLE A</v>
      </c>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2"/>
    </row>
    <row r="185" spans="1:23" ht="13.5" thickBot="1" x14ac:dyDescent="0.25">
      <c r="A185" s="173"/>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175"/>
    </row>
    <row r="186" spans="1:23" ht="13.5" thickBot="1" x14ac:dyDescent="0.25">
      <c r="A186" s="49" t="str">
        <f>$A$38</f>
        <v>APPRENTICES</v>
      </c>
      <c r="B186" s="64">
        <f>F186+H186+J186+L186+N186+P186+R186</f>
        <v>0</v>
      </c>
      <c r="C186" s="109">
        <f>G186+I186+K186+M186+O186+Q186+S186</f>
        <v>0</v>
      </c>
      <c r="D186" s="110">
        <f>F186+H186+J186+L186+N186+P186</f>
        <v>0</v>
      </c>
      <c r="E186" s="64">
        <f>G186+I186+K186+M186+O186+Q186</f>
        <v>0</v>
      </c>
      <c r="F186" s="121"/>
      <c r="G186" s="67"/>
      <c r="H186" s="122"/>
      <c r="I186" s="67"/>
      <c r="J186" s="122"/>
      <c r="K186" s="67"/>
      <c r="L186" s="122"/>
      <c r="M186" s="67"/>
      <c r="N186" s="122"/>
      <c r="O186" s="67"/>
      <c r="P186" s="122"/>
      <c r="Q186" s="67"/>
      <c r="R186" s="122"/>
      <c r="S186" s="67"/>
      <c r="T186" s="50"/>
      <c r="U186" s="51"/>
      <c r="V186" s="50"/>
      <c r="W186" s="51"/>
    </row>
    <row r="187" spans="1:23" ht="13.5" thickBot="1" x14ac:dyDescent="0.25">
      <c r="A187" s="49" t="str">
        <f>$A$39</f>
        <v>OJT TRAINEES</v>
      </c>
      <c r="B187" s="64">
        <f>F187+H187+J187+L187+N187+P187+R187</f>
        <v>0</v>
      </c>
      <c r="C187" s="109">
        <f>G187+I187+K187+M187+O187+Q187+S187</f>
        <v>0</v>
      </c>
      <c r="D187" s="110">
        <f>F187+H187+J187+L187+N187+P187</f>
        <v>0</v>
      </c>
      <c r="E187" s="64">
        <f>G187+I187+K187+M187+O187+Q187</f>
        <v>0</v>
      </c>
      <c r="F187" s="121"/>
      <c r="G187" s="67"/>
      <c r="H187" s="122"/>
      <c r="I187" s="67"/>
      <c r="J187" s="122"/>
      <c r="K187" s="67"/>
      <c r="L187" s="122"/>
      <c r="M187" s="67"/>
      <c r="N187" s="122"/>
      <c r="O187" s="67"/>
      <c r="P187" s="122"/>
      <c r="Q187" s="67"/>
      <c r="R187" s="122"/>
      <c r="S187" s="67"/>
      <c r="T187" s="52"/>
      <c r="U187" s="53"/>
      <c r="V187" s="52"/>
      <c r="W187" s="53"/>
    </row>
    <row r="188" spans="1:23" ht="15.75" customHeight="1" x14ac:dyDescent="0.2">
      <c r="A188" s="243" t="str">
        <f>$A$40</f>
        <v xml:space="preserve">8. PREPARED BY: </v>
      </c>
      <c r="B188" s="244"/>
      <c r="C188" s="244"/>
      <c r="D188" s="244"/>
      <c r="E188" s="244"/>
      <c r="F188" s="244"/>
      <c r="G188" s="244"/>
      <c r="H188" s="245"/>
      <c r="I188" s="220" t="str">
        <f>$I$40</f>
        <v>9. DATE</v>
      </c>
      <c r="J188" s="221"/>
      <c r="K188" s="220" t="str">
        <f>$K$40</f>
        <v>10. REVIEWED BY:    (Signature and Title of State Highway Official)</v>
      </c>
      <c r="L188" s="222"/>
      <c r="M188" s="222"/>
      <c r="N188" s="222"/>
      <c r="O188" s="222"/>
      <c r="P188" s="222"/>
      <c r="Q188" s="222"/>
      <c r="R188" s="222"/>
      <c r="S188" s="222"/>
      <c r="T188" s="222"/>
      <c r="U188" s="221"/>
      <c r="V188" s="220" t="s">
        <v>28</v>
      </c>
      <c r="W188" s="223"/>
    </row>
    <row r="189" spans="1:23" ht="12.75" customHeight="1" x14ac:dyDescent="0.2">
      <c r="A189" s="224" t="str">
        <f>$A$41</f>
        <v>(Signature and Title of Contractors Representative)</v>
      </c>
      <c r="B189" s="225"/>
      <c r="C189" s="225"/>
      <c r="D189" s="225"/>
      <c r="E189" s="225"/>
      <c r="F189" s="225"/>
      <c r="G189" s="225"/>
      <c r="H189" s="226"/>
      <c r="I189" s="227" t="str">
        <f>IF($I$41="","",$I$41)</f>
        <v/>
      </c>
      <c r="J189" s="228"/>
      <c r="K189" s="229" t="str">
        <f>IF($K$41="","",$K$41)</f>
        <v/>
      </c>
      <c r="L189" s="232"/>
      <c r="M189" s="232"/>
      <c r="N189" s="232"/>
      <c r="O189" s="232"/>
      <c r="P189" s="232"/>
      <c r="Q189" s="232"/>
      <c r="R189" s="232"/>
      <c r="S189" s="232"/>
      <c r="T189" s="232"/>
      <c r="U189" s="228"/>
      <c r="V189" s="227" t="str">
        <f>IF($V$41="","",$V$41)</f>
        <v/>
      </c>
      <c r="W189" s="234"/>
    </row>
    <row r="190" spans="1:23" x14ac:dyDescent="0.2">
      <c r="A190" s="237" t="str">
        <f>IF($A$42="","",$A$42)</f>
        <v/>
      </c>
      <c r="B190" s="238"/>
      <c r="C190" s="238"/>
      <c r="D190" s="238"/>
      <c r="E190" s="238"/>
      <c r="F190" s="238"/>
      <c r="G190" s="238"/>
      <c r="H190" s="239"/>
      <c r="I190" s="229"/>
      <c r="J190" s="228"/>
      <c r="K190" s="229"/>
      <c r="L190" s="232"/>
      <c r="M190" s="232"/>
      <c r="N190" s="232"/>
      <c r="O190" s="232"/>
      <c r="P190" s="232"/>
      <c r="Q190" s="232"/>
      <c r="R190" s="232"/>
      <c r="S190" s="232"/>
      <c r="T190" s="232"/>
      <c r="U190" s="228"/>
      <c r="V190" s="227"/>
      <c r="W190" s="234"/>
    </row>
    <row r="191" spans="1:23" x14ac:dyDescent="0.2">
      <c r="A191" s="237"/>
      <c r="B191" s="238"/>
      <c r="C191" s="238"/>
      <c r="D191" s="238"/>
      <c r="E191" s="238"/>
      <c r="F191" s="238"/>
      <c r="G191" s="238"/>
      <c r="H191" s="239"/>
      <c r="I191" s="229"/>
      <c r="J191" s="228"/>
      <c r="K191" s="229"/>
      <c r="L191" s="232"/>
      <c r="M191" s="232"/>
      <c r="N191" s="232"/>
      <c r="O191" s="232"/>
      <c r="P191" s="232"/>
      <c r="Q191" s="232"/>
      <c r="R191" s="232"/>
      <c r="S191" s="232"/>
      <c r="T191" s="232"/>
      <c r="U191" s="228"/>
      <c r="V191" s="227"/>
      <c r="W191" s="234"/>
    </row>
    <row r="192" spans="1:23" ht="13.5" thickBot="1" x14ac:dyDescent="0.25">
      <c r="A192" s="240"/>
      <c r="B192" s="241"/>
      <c r="C192" s="241"/>
      <c r="D192" s="241"/>
      <c r="E192" s="241"/>
      <c r="F192" s="241"/>
      <c r="G192" s="241"/>
      <c r="H192" s="242"/>
      <c r="I192" s="230"/>
      <c r="J192" s="231"/>
      <c r="K192" s="230"/>
      <c r="L192" s="233"/>
      <c r="M192" s="233"/>
      <c r="N192" s="233"/>
      <c r="O192" s="233"/>
      <c r="P192" s="233"/>
      <c r="Q192" s="233"/>
      <c r="R192" s="233"/>
      <c r="S192" s="233"/>
      <c r="T192" s="233"/>
      <c r="U192" s="231"/>
      <c r="V192" s="235"/>
      <c r="W192" s="236"/>
    </row>
    <row r="193" spans="1:23" x14ac:dyDescent="0.2">
      <c r="A193" s="251" t="str">
        <f>$A$45</f>
        <v>Form FHWA- 1391 (Rev. 06-22)</v>
      </c>
      <c r="B193" s="252"/>
      <c r="C193" s="253"/>
      <c r="D193" s="253"/>
      <c r="E193" s="55"/>
      <c r="F193" s="55"/>
      <c r="G193" s="55"/>
      <c r="H193" s="55"/>
      <c r="I193" s="55"/>
      <c r="J193" s="254" t="str">
        <f>$J$45</f>
        <v>PREVIOUS EDITIONS ARE OBSOLETE</v>
      </c>
      <c r="K193" s="254"/>
      <c r="L193" s="254"/>
      <c r="M193" s="254"/>
      <c r="N193" s="254"/>
      <c r="O193" s="254"/>
      <c r="P193" s="254"/>
      <c r="Q193" s="254"/>
      <c r="R193" s="254"/>
      <c r="S193" s="254"/>
      <c r="T193" s="254"/>
      <c r="U193" s="254"/>
      <c r="V193" s="254"/>
      <c r="W193" s="254"/>
    </row>
    <row r="194" spans="1:23" ht="13.5" thickBot="1" x14ac:dyDescent="0.25"/>
    <row r="195" spans="1:23" s="58" customFormat="1" ht="18.75" thickBot="1" x14ac:dyDescent="0.3">
      <c r="A195" s="255" t="str">
        <f>$A$10</f>
        <v xml:space="preserve">FEDERAL-AID HIGHWAY CONSTRUCTION CONTRACTORS ANNUAL EEO REPORT </v>
      </c>
      <c r="B195" s="256"/>
      <c r="C195" s="256"/>
      <c r="D195" s="256"/>
      <c r="E195" s="256"/>
      <c r="F195" s="256"/>
      <c r="G195" s="256"/>
      <c r="H195" s="256"/>
      <c r="I195" s="256"/>
      <c r="J195" s="256"/>
      <c r="K195" s="256"/>
      <c r="L195" s="256"/>
      <c r="M195" s="256"/>
      <c r="N195" s="256"/>
      <c r="O195" s="256"/>
      <c r="P195" s="256"/>
      <c r="Q195" s="256"/>
      <c r="R195" s="256"/>
      <c r="S195" s="256"/>
      <c r="T195" s="256"/>
      <c r="U195" s="256"/>
      <c r="V195" s="256"/>
      <c r="W195" s="257"/>
    </row>
    <row r="196" spans="1:23" ht="12.75" customHeight="1" x14ac:dyDescent="0.2">
      <c r="A196" s="258" t="str">
        <f>$A$11</f>
        <v xml:space="preserve">1. SELECT FIELD FROM DROPDOWN MENU: </v>
      </c>
      <c r="B196" s="259"/>
      <c r="C196" s="259"/>
      <c r="D196" s="260"/>
      <c r="E196" s="261" t="str">
        <f>$E$11</f>
        <v>2. COMPANY NAME, CITY, STATE:</v>
      </c>
      <c r="F196" s="238"/>
      <c r="G196" s="238"/>
      <c r="H196" s="238"/>
      <c r="I196" s="239"/>
      <c r="J196" s="184" t="str">
        <f>$J$11</f>
        <v>3. FEDERAL PROJECT NUMBER:</v>
      </c>
      <c r="K196" s="185"/>
      <c r="L196" s="185"/>
      <c r="M196" s="185"/>
      <c r="N196" s="184" t="str">
        <f>$N$11</f>
        <v>4. DOLLAR AMOUNT OF CONTRACT:</v>
      </c>
      <c r="O196" s="185"/>
      <c r="P196" s="185"/>
      <c r="Q196" s="185"/>
      <c r="R196" s="262" t="str">
        <f>$R$11</f>
        <v>5.PROJECT LOCATION (Region and State):</v>
      </c>
      <c r="S196" s="259"/>
      <c r="T196" s="259"/>
      <c r="U196" s="259"/>
      <c r="V196" s="259"/>
      <c r="W196" s="263"/>
    </row>
    <row r="197" spans="1:23" ht="12.75" customHeight="1" x14ac:dyDescent="0.2">
      <c r="A197" s="186"/>
      <c r="B197" s="187"/>
      <c r="C197" s="187"/>
      <c r="D197" s="188"/>
      <c r="E197" s="192" t="str">
        <f>IF($D$4="","Enter Company information at top of spreadsheet",$D$4)</f>
        <v>Enter Company information at top of spreadsheet</v>
      </c>
      <c r="F197" s="193"/>
      <c r="G197" s="193"/>
      <c r="H197" s="193"/>
      <c r="I197" s="194"/>
      <c r="J197" s="209"/>
      <c r="K197" s="210"/>
      <c r="L197" s="210"/>
      <c r="M197" s="210"/>
      <c r="N197" s="213"/>
      <c r="O197" s="214"/>
      <c r="P197" s="214"/>
      <c r="Q197" s="215"/>
      <c r="R197" s="199"/>
      <c r="S197" s="200"/>
      <c r="T197" s="200"/>
      <c r="U197" s="200"/>
      <c r="V197" s="200"/>
      <c r="W197" s="201"/>
    </row>
    <row r="198" spans="1:23" x14ac:dyDescent="0.2">
      <c r="A198" s="186"/>
      <c r="B198" s="187"/>
      <c r="C198" s="187"/>
      <c r="D198" s="188"/>
      <c r="E198" s="195"/>
      <c r="F198" s="193"/>
      <c r="G198" s="193"/>
      <c r="H198" s="193"/>
      <c r="I198" s="194"/>
      <c r="J198" s="209"/>
      <c r="K198" s="210"/>
      <c r="L198" s="210"/>
      <c r="M198" s="210"/>
      <c r="N198" s="216"/>
      <c r="O198" s="214"/>
      <c r="P198" s="214"/>
      <c r="Q198" s="215"/>
      <c r="R198" s="202"/>
      <c r="S198" s="200"/>
      <c r="T198" s="200"/>
      <c r="U198" s="200"/>
      <c r="V198" s="200"/>
      <c r="W198" s="201"/>
    </row>
    <row r="199" spans="1:23" ht="13.5" thickBot="1" x14ac:dyDescent="0.25">
      <c r="A199" s="189"/>
      <c r="B199" s="190"/>
      <c r="C199" s="190"/>
      <c r="D199" s="191"/>
      <c r="E199" s="196"/>
      <c r="F199" s="197"/>
      <c r="G199" s="197"/>
      <c r="H199" s="197"/>
      <c r="I199" s="198"/>
      <c r="J199" s="211"/>
      <c r="K199" s="212"/>
      <c r="L199" s="212"/>
      <c r="M199" s="212"/>
      <c r="N199" s="217"/>
      <c r="O199" s="218"/>
      <c r="P199" s="218"/>
      <c r="Q199" s="219"/>
      <c r="R199" s="203"/>
      <c r="S199" s="204"/>
      <c r="T199" s="204"/>
      <c r="U199" s="204"/>
      <c r="V199" s="204"/>
      <c r="W199" s="205"/>
    </row>
    <row r="200" spans="1:23" ht="13.5" customHeight="1" thickBot="1" x14ac:dyDescent="0.25">
      <c r="A200" s="206" t="str">
        <f>$A$15</f>
        <v>This collection of information is required by law and regulation 23 U.S.C. 140a and 23 CFR Part 230. The OMB control number for this collection is 2125-0019 expiring in March 2025.</v>
      </c>
      <c r="B200" s="207"/>
      <c r="C200" s="207"/>
      <c r="D200" s="207"/>
      <c r="E200" s="207"/>
      <c r="F200" s="207"/>
      <c r="G200" s="207"/>
      <c r="H200" s="207"/>
      <c r="I200" s="207"/>
      <c r="J200" s="207"/>
      <c r="K200" s="207"/>
      <c r="L200" s="207"/>
      <c r="M200" s="207"/>
      <c r="N200" s="207"/>
      <c r="O200" s="207"/>
      <c r="P200" s="207"/>
      <c r="Q200" s="207"/>
      <c r="R200" s="207"/>
      <c r="S200" s="207"/>
      <c r="T200" s="207"/>
      <c r="U200" s="207"/>
      <c r="V200" s="207"/>
      <c r="W200" s="208"/>
    </row>
    <row r="201" spans="1:23" ht="30" customHeight="1" thickBot="1" x14ac:dyDescent="0.25">
      <c r="A201" s="176" t="str">
        <f>$A$16</f>
        <v>6. WORKFORCE ON FEDERAL-AID AND CONSTRUCTION SITE(S) DURING LAST FULL PAY PERIOD ENDING IN JULY 2023</v>
      </c>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8"/>
    </row>
    <row r="202" spans="1:23" ht="14.25" thickTop="1" thickBot="1" x14ac:dyDescent="0.25">
      <c r="A202" s="179" t="str">
        <f>$A$17</f>
        <v>TABLE A</v>
      </c>
      <c r="B202" s="180"/>
      <c r="C202" s="180"/>
      <c r="D202" s="180"/>
      <c r="E202" s="180"/>
      <c r="F202" s="180"/>
      <c r="G202" s="180"/>
      <c r="H202" s="180"/>
      <c r="I202" s="180"/>
      <c r="J202" s="180"/>
      <c r="K202" s="180"/>
      <c r="L202" s="180"/>
      <c r="M202" s="180"/>
      <c r="N202" s="180"/>
      <c r="O202" s="180"/>
      <c r="P202" s="180"/>
      <c r="Q202" s="180"/>
      <c r="R202" s="180"/>
      <c r="S202" s="181"/>
      <c r="T202" s="182" t="str">
        <f>$T$17</f>
        <v>TABLE B</v>
      </c>
      <c r="U202" s="180"/>
      <c r="V202" s="180"/>
      <c r="W202" s="183"/>
    </row>
    <row r="203" spans="1:23" ht="99" customHeight="1" thickTop="1" thickBot="1" x14ac:dyDescent="0.25">
      <c r="A203" s="38" t="str">
        <f>$A$18</f>
        <v>JOB CATEGORIES</v>
      </c>
      <c r="B203" s="246" t="str">
        <f>$B$18</f>
        <v>TOTAL EMPLOYED</v>
      </c>
      <c r="C203" s="247"/>
      <c r="D203" s="248" t="str">
        <f>$D$18</f>
        <v>TOTAL RACIAL / ETHNIC MINORITY</v>
      </c>
      <c r="E203" s="249"/>
      <c r="F203" s="250" t="str">
        <f>$F$18</f>
        <v>BLACK or
AFRICAN
AMERICAN</v>
      </c>
      <c r="G203" s="165"/>
      <c r="H203" s="164" t="str">
        <f>$H$18</f>
        <v>WHITE /
HISPANIC OR LATINO</v>
      </c>
      <c r="I203" s="165"/>
      <c r="J203" s="164" t="str">
        <f>$J$18</f>
        <v>AMERICAN 
INDIAN OR 
ALASKA 
NATIVE</v>
      </c>
      <c r="K203" s="165"/>
      <c r="L203" s="164" t="str">
        <f>$L$18</f>
        <v>ASIAN</v>
      </c>
      <c r="M203" s="165"/>
      <c r="N203" s="164" t="str">
        <f>$N$18</f>
        <v>NATIVE 
HAWAIIAN OR 
OTHER PACIFIC ISLANDER</v>
      </c>
      <c r="O203" s="165"/>
      <c r="P203" s="164" t="str">
        <f>$P$18</f>
        <v>TWO OR MORE RACES</v>
      </c>
      <c r="Q203" s="165"/>
      <c r="R203" s="164" t="str">
        <f>$R$18</f>
        <v>WHITE / NON-
HISPANIC OR LATINO</v>
      </c>
      <c r="S203" s="166"/>
      <c r="T203" s="167" t="str">
        <f>$T$18</f>
        <v>APPRENTICES</v>
      </c>
      <c r="U203" s="167"/>
      <c r="V203" s="168" t="str">
        <f>$V$18</f>
        <v>ON THE JOB TRAINEES</v>
      </c>
      <c r="W203" s="169"/>
    </row>
    <row r="204" spans="1:23" ht="13.5" thickBot="1" x14ac:dyDescent="0.25">
      <c r="A204" s="39"/>
      <c r="B204" s="40" t="str">
        <f>$B$19</f>
        <v>M</v>
      </c>
      <c r="C204" s="41" t="str">
        <f>$C$19</f>
        <v>F</v>
      </c>
      <c r="D204" s="42" t="str">
        <f>$D$19</f>
        <v>M</v>
      </c>
      <c r="E204" s="41" t="str">
        <f>$E$19</f>
        <v>F</v>
      </c>
      <c r="F204" s="43" t="str">
        <f>$F$19</f>
        <v>M</v>
      </c>
      <c r="G204" s="44" t="str">
        <f>$G$19</f>
        <v>F</v>
      </c>
      <c r="H204" s="45" t="str">
        <f>$H$19</f>
        <v>M</v>
      </c>
      <c r="I204" s="44" t="str">
        <f>$I$19</f>
        <v>F</v>
      </c>
      <c r="J204" s="45" t="str">
        <f>$J$19</f>
        <v>M</v>
      </c>
      <c r="K204" s="44" t="str">
        <f>$K$19</f>
        <v>F</v>
      </c>
      <c r="L204" s="45" t="str">
        <f>$L$19</f>
        <v>M</v>
      </c>
      <c r="M204" s="44" t="str">
        <f>$M$19</f>
        <v>F</v>
      </c>
      <c r="N204" s="45" t="str">
        <f>$N$19</f>
        <v>M</v>
      </c>
      <c r="O204" s="44" t="str">
        <f>$O$19</f>
        <v>F</v>
      </c>
      <c r="P204" s="45" t="str">
        <f>$P$19</f>
        <v>M</v>
      </c>
      <c r="Q204" s="44" t="str">
        <f>$Q$19</f>
        <v>F</v>
      </c>
      <c r="R204" s="45" t="str">
        <f>$R$19</f>
        <v>M</v>
      </c>
      <c r="S204" s="46" t="str">
        <f>$S$19</f>
        <v>F</v>
      </c>
      <c r="T204" s="47" t="str">
        <f>$T$19</f>
        <v>M</v>
      </c>
      <c r="U204" s="41" t="str">
        <f>$U$19</f>
        <v>F</v>
      </c>
      <c r="V204" s="123" t="str">
        <f>$V$19</f>
        <v>M</v>
      </c>
      <c r="W204" s="48" t="str">
        <f>$W$19</f>
        <v>F</v>
      </c>
    </row>
    <row r="205" spans="1:23" ht="13.5" thickBot="1" x14ac:dyDescent="0.25">
      <c r="A205" s="49" t="str">
        <f>$A$20</f>
        <v>OFFICIALS</v>
      </c>
      <c r="B205" s="63">
        <f>F205+H205+J205+L205+N205+P205+R205</f>
        <v>0</v>
      </c>
      <c r="C205" s="64">
        <f t="shared" ref="C205:C219" si="29">G205+I205+K205+M205+O205+Q205+S205</f>
        <v>0</v>
      </c>
      <c r="D205" s="65">
        <f t="shared" ref="D205:D219" si="30">F205+H205+J205+L205+N205+P205</f>
        <v>0</v>
      </c>
      <c r="E205" s="64">
        <f t="shared" ref="E205:E219" si="31">G205+I205+K205+M205+O205+Q205</f>
        <v>0</v>
      </c>
      <c r="F205" s="66"/>
      <c r="G205" s="67"/>
      <c r="H205" s="68"/>
      <c r="I205" s="67"/>
      <c r="J205" s="68"/>
      <c r="K205" s="67"/>
      <c r="L205" s="68"/>
      <c r="M205" s="67"/>
      <c r="N205" s="68"/>
      <c r="O205" s="67"/>
      <c r="P205" s="68"/>
      <c r="Q205" s="67"/>
      <c r="R205" s="69"/>
      <c r="S205" s="70"/>
      <c r="T205" s="71"/>
      <c r="U205" s="114"/>
      <c r="V205" s="71"/>
      <c r="W205" s="72"/>
    </row>
    <row r="206" spans="1:23" ht="13.5" thickBot="1" x14ac:dyDescent="0.25">
      <c r="A206" s="49" t="str">
        <f>$A$21</f>
        <v>SUPERVISORS</v>
      </c>
      <c r="B206" s="63">
        <f t="shared" ref="B206:B219" si="32">F206+H206+J206+L206+N206+P206+R206</f>
        <v>0</v>
      </c>
      <c r="C206" s="64">
        <f t="shared" si="29"/>
        <v>0</v>
      </c>
      <c r="D206" s="65">
        <f t="shared" si="30"/>
        <v>0</v>
      </c>
      <c r="E206" s="64">
        <f t="shared" si="31"/>
        <v>0</v>
      </c>
      <c r="F206" s="66"/>
      <c r="G206" s="67"/>
      <c r="H206" s="68"/>
      <c r="I206" s="67"/>
      <c r="J206" s="68"/>
      <c r="K206" s="67"/>
      <c r="L206" s="68"/>
      <c r="M206" s="67"/>
      <c r="N206" s="68"/>
      <c r="O206" s="67"/>
      <c r="P206" s="68"/>
      <c r="Q206" s="73"/>
      <c r="R206" s="74"/>
      <c r="S206" s="75"/>
      <c r="T206" s="76"/>
      <c r="U206" s="115"/>
      <c r="V206" s="76"/>
      <c r="W206" s="77"/>
    </row>
    <row r="207" spans="1:23" ht="13.5" thickBot="1" x14ac:dyDescent="0.25">
      <c r="A207" s="49" t="str">
        <f>$A$22</f>
        <v>FOREMEN/WOMEN</v>
      </c>
      <c r="B207" s="63">
        <f t="shared" si="32"/>
        <v>0</v>
      </c>
      <c r="C207" s="64">
        <f t="shared" si="29"/>
        <v>0</v>
      </c>
      <c r="D207" s="65">
        <f t="shared" si="30"/>
        <v>0</v>
      </c>
      <c r="E207" s="64">
        <f t="shared" si="31"/>
        <v>0</v>
      </c>
      <c r="F207" s="66"/>
      <c r="G207" s="67"/>
      <c r="H207" s="68"/>
      <c r="I207" s="67"/>
      <c r="J207" s="68"/>
      <c r="K207" s="67"/>
      <c r="L207" s="68"/>
      <c r="M207" s="67"/>
      <c r="N207" s="68"/>
      <c r="O207" s="67"/>
      <c r="P207" s="68"/>
      <c r="Q207" s="73"/>
      <c r="R207" s="78"/>
      <c r="S207" s="79"/>
      <c r="T207" s="80"/>
      <c r="U207" s="116"/>
      <c r="V207" s="80"/>
      <c r="W207" s="81"/>
    </row>
    <row r="208" spans="1:23" ht="13.5" thickBot="1" x14ac:dyDescent="0.25">
      <c r="A208" s="49" t="str">
        <f>$A$23</f>
        <v>CLERICAL</v>
      </c>
      <c r="B208" s="63">
        <f t="shared" si="32"/>
        <v>0</v>
      </c>
      <c r="C208" s="64">
        <f t="shared" si="29"/>
        <v>0</v>
      </c>
      <c r="D208" s="65">
        <f t="shared" si="30"/>
        <v>0</v>
      </c>
      <c r="E208" s="64">
        <f t="shared" si="31"/>
        <v>0</v>
      </c>
      <c r="F208" s="66"/>
      <c r="G208" s="67"/>
      <c r="H208" s="68"/>
      <c r="I208" s="67"/>
      <c r="J208" s="68"/>
      <c r="K208" s="67"/>
      <c r="L208" s="68"/>
      <c r="M208" s="67"/>
      <c r="N208" s="68"/>
      <c r="O208" s="67"/>
      <c r="P208" s="68"/>
      <c r="Q208" s="73"/>
      <c r="R208" s="78"/>
      <c r="S208" s="79"/>
      <c r="T208" s="80"/>
      <c r="U208" s="116"/>
      <c r="V208" s="80"/>
      <c r="W208" s="81"/>
    </row>
    <row r="209" spans="1:23" ht="13.5" thickBot="1" x14ac:dyDescent="0.25">
      <c r="A209" s="49" t="str">
        <f>$A$24</f>
        <v>EQUIPMENT OPERATORS</v>
      </c>
      <c r="B209" s="63">
        <f t="shared" si="32"/>
        <v>0</v>
      </c>
      <c r="C209" s="64">
        <f t="shared" si="29"/>
        <v>0</v>
      </c>
      <c r="D209" s="65">
        <f t="shared" si="30"/>
        <v>0</v>
      </c>
      <c r="E209" s="64">
        <f t="shared" si="31"/>
        <v>0</v>
      </c>
      <c r="F209" s="66"/>
      <c r="G209" s="67"/>
      <c r="H209" s="68"/>
      <c r="I209" s="67"/>
      <c r="J209" s="68"/>
      <c r="K209" s="67"/>
      <c r="L209" s="68"/>
      <c r="M209" s="67"/>
      <c r="N209" s="68"/>
      <c r="O209" s="67"/>
      <c r="P209" s="68"/>
      <c r="Q209" s="73"/>
      <c r="R209" s="78"/>
      <c r="S209" s="79"/>
      <c r="T209" s="80"/>
      <c r="U209" s="116"/>
      <c r="V209" s="80"/>
      <c r="W209" s="81"/>
    </row>
    <row r="210" spans="1:23" ht="13.5" thickBot="1" x14ac:dyDescent="0.25">
      <c r="A210" s="49" t="str">
        <f>$A$25</f>
        <v>MECHANICS</v>
      </c>
      <c r="B210" s="63">
        <f t="shared" si="32"/>
        <v>0</v>
      </c>
      <c r="C210" s="64">
        <f t="shared" si="29"/>
        <v>0</v>
      </c>
      <c r="D210" s="65">
        <f t="shared" si="30"/>
        <v>0</v>
      </c>
      <c r="E210" s="64">
        <f t="shared" si="31"/>
        <v>0</v>
      </c>
      <c r="F210" s="66"/>
      <c r="G210" s="67"/>
      <c r="H210" s="68"/>
      <c r="I210" s="67"/>
      <c r="J210" s="68"/>
      <c r="K210" s="67"/>
      <c r="L210" s="68"/>
      <c r="M210" s="67"/>
      <c r="N210" s="68"/>
      <c r="O210" s="67"/>
      <c r="P210" s="68"/>
      <c r="Q210" s="73"/>
      <c r="R210" s="78"/>
      <c r="S210" s="79"/>
      <c r="T210" s="80"/>
      <c r="U210" s="116"/>
      <c r="V210" s="80"/>
      <c r="W210" s="81"/>
    </row>
    <row r="211" spans="1:23" ht="13.5" thickBot="1" x14ac:dyDescent="0.25">
      <c r="A211" s="49" t="str">
        <f>$A$26</f>
        <v>TRUCK DRIVERS</v>
      </c>
      <c r="B211" s="63">
        <f t="shared" si="32"/>
        <v>0</v>
      </c>
      <c r="C211" s="64">
        <f t="shared" si="29"/>
        <v>0</v>
      </c>
      <c r="D211" s="65">
        <f t="shared" si="30"/>
        <v>0</v>
      </c>
      <c r="E211" s="64">
        <f t="shared" si="31"/>
        <v>0</v>
      </c>
      <c r="F211" s="66"/>
      <c r="G211" s="67"/>
      <c r="H211" s="68"/>
      <c r="I211" s="67"/>
      <c r="J211" s="68"/>
      <c r="K211" s="67"/>
      <c r="L211" s="68"/>
      <c r="M211" s="67"/>
      <c r="N211" s="68"/>
      <c r="O211" s="67"/>
      <c r="P211" s="68"/>
      <c r="Q211" s="73"/>
      <c r="R211" s="82"/>
      <c r="S211" s="83"/>
      <c r="T211" s="76"/>
      <c r="U211" s="117"/>
      <c r="V211" s="76"/>
      <c r="W211" s="77"/>
    </row>
    <row r="212" spans="1:23" ht="13.5" thickBot="1" x14ac:dyDescent="0.25">
      <c r="A212" s="49" t="str">
        <f>$A$27</f>
        <v>IRONWORKERS</v>
      </c>
      <c r="B212" s="63">
        <f t="shared" si="32"/>
        <v>0</v>
      </c>
      <c r="C212" s="64">
        <f t="shared" si="29"/>
        <v>0</v>
      </c>
      <c r="D212" s="65">
        <f t="shared" si="30"/>
        <v>0</v>
      </c>
      <c r="E212" s="64">
        <f t="shared" si="31"/>
        <v>0</v>
      </c>
      <c r="F212" s="66"/>
      <c r="G212" s="67"/>
      <c r="H212" s="68"/>
      <c r="I212" s="67"/>
      <c r="J212" s="68"/>
      <c r="K212" s="67"/>
      <c r="L212" s="68"/>
      <c r="M212" s="67"/>
      <c r="N212" s="68"/>
      <c r="O212" s="67"/>
      <c r="P212" s="68"/>
      <c r="Q212" s="73"/>
      <c r="R212" s="84"/>
      <c r="S212" s="85"/>
      <c r="T212" s="86"/>
      <c r="U212" s="118"/>
      <c r="V212" s="86"/>
      <c r="W212" s="87"/>
    </row>
    <row r="213" spans="1:23" ht="13.5" thickBot="1" x14ac:dyDescent="0.25">
      <c r="A213" s="49" t="str">
        <f>$A$28</f>
        <v>CARPENTERS</v>
      </c>
      <c r="B213" s="63">
        <f t="shared" si="32"/>
        <v>0</v>
      </c>
      <c r="C213" s="64">
        <f t="shared" si="29"/>
        <v>0</v>
      </c>
      <c r="D213" s="65">
        <f t="shared" si="30"/>
        <v>0</v>
      </c>
      <c r="E213" s="64">
        <f t="shared" si="31"/>
        <v>0</v>
      </c>
      <c r="F213" s="66"/>
      <c r="G213" s="67"/>
      <c r="H213" s="68"/>
      <c r="I213" s="67"/>
      <c r="J213" s="68"/>
      <c r="K213" s="67"/>
      <c r="L213" s="68"/>
      <c r="M213" s="67"/>
      <c r="N213" s="68"/>
      <c r="O213" s="67"/>
      <c r="P213" s="68"/>
      <c r="Q213" s="73"/>
      <c r="R213" s="84"/>
      <c r="S213" s="85"/>
      <c r="T213" s="86"/>
      <c r="U213" s="118"/>
      <c r="V213" s="86"/>
      <c r="W213" s="87"/>
    </row>
    <row r="214" spans="1:23" ht="13.5" thickBot="1" x14ac:dyDescent="0.25">
      <c r="A214" s="49" t="str">
        <f>$A$29</f>
        <v>CEMENT MASONS</v>
      </c>
      <c r="B214" s="63">
        <f t="shared" si="32"/>
        <v>0</v>
      </c>
      <c r="C214" s="64">
        <f t="shared" si="29"/>
        <v>0</v>
      </c>
      <c r="D214" s="65">
        <f t="shared" si="30"/>
        <v>0</v>
      </c>
      <c r="E214" s="64">
        <f t="shared" si="31"/>
        <v>0</v>
      </c>
      <c r="F214" s="66"/>
      <c r="G214" s="67"/>
      <c r="H214" s="68"/>
      <c r="I214" s="67"/>
      <c r="J214" s="68"/>
      <c r="K214" s="67"/>
      <c r="L214" s="68"/>
      <c r="M214" s="67"/>
      <c r="N214" s="68"/>
      <c r="O214" s="67"/>
      <c r="P214" s="68"/>
      <c r="Q214" s="73"/>
      <c r="R214" s="84"/>
      <c r="S214" s="85"/>
      <c r="T214" s="86"/>
      <c r="U214" s="118"/>
      <c r="V214" s="86"/>
      <c r="W214" s="87"/>
    </row>
    <row r="215" spans="1:23" ht="13.5" thickBot="1" x14ac:dyDescent="0.25">
      <c r="A215" s="49" t="str">
        <f>$A$30</f>
        <v>ELECTRICIANS</v>
      </c>
      <c r="B215" s="63">
        <f t="shared" si="32"/>
        <v>0</v>
      </c>
      <c r="C215" s="64">
        <f t="shared" si="29"/>
        <v>0</v>
      </c>
      <c r="D215" s="65">
        <f t="shared" si="30"/>
        <v>0</v>
      </c>
      <c r="E215" s="64">
        <f t="shared" si="31"/>
        <v>0</v>
      </c>
      <c r="F215" s="66"/>
      <c r="G215" s="67"/>
      <c r="H215" s="68"/>
      <c r="I215" s="67"/>
      <c r="J215" s="68"/>
      <c r="K215" s="67"/>
      <c r="L215" s="68"/>
      <c r="M215" s="67"/>
      <c r="N215" s="68"/>
      <c r="O215" s="67"/>
      <c r="P215" s="68"/>
      <c r="Q215" s="73"/>
      <c r="R215" s="84"/>
      <c r="S215" s="85"/>
      <c r="T215" s="86"/>
      <c r="U215" s="118"/>
      <c r="V215" s="86"/>
      <c r="W215" s="87"/>
    </row>
    <row r="216" spans="1:23" ht="13.5" thickBot="1" x14ac:dyDescent="0.25">
      <c r="A216" s="49" t="str">
        <f>$A$31</f>
        <v>PIPEFITTER/PLUMBERS</v>
      </c>
      <c r="B216" s="63">
        <f t="shared" si="32"/>
        <v>0</v>
      </c>
      <c r="C216" s="64">
        <f t="shared" si="29"/>
        <v>0</v>
      </c>
      <c r="D216" s="65">
        <f t="shared" si="30"/>
        <v>0</v>
      </c>
      <c r="E216" s="64">
        <f t="shared" si="31"/>
        <v>0</v>
      </c>
      <c r="F216" s="66"/>
      <c r="G216" s="67"/>
      <c r="H216" s="68"/>
      <c r="I216" s="67"/>
      <c r="J216" s="68"/>
      <c r="K216" s="67"/>
      <c r="L216" s="68"/>
      <c r="M216" s="67"/>
      <c r="N216" s="68"/>
      <c r="O216" s="67"/>
      <c r="P216" s="68"/>
      <c r="Q216" s="67"/>
      <c r="R216" s="88"/>
      <c r="S216" s="89"/>
      <c r="T216" s="90"/>
      <c r="U216" s="119"/>
      <c r="V216" s="90"/>
      <c r="W216" s="91"/>
    </row>
    <row r="217" spans="1:23" ht="13.5" thickBot="1" x14ac:dyDescent="0.25">
      <c r="A217" s="49" t="str">
        <f>$A$32</f>
        <v>PAINTERS</v>
      </c>
      <c r="B217" s="63">
        <f t="shared" si="32"/>
        <v>0</v>
      </c>
      <c r="C217" s="64">
        <f t="shared" si="29"/>
        <v>0</v>
      </c>
      <c r="D217" s="65">
        <f t="shared" si="30"/>
        <v>0</v>
      </c>
      <c r="E217" s="64">
        <f t="shared" si="31"/>
        <v>0</v>
      </c>
      <c r="F217" s="66"/>
      <c r="G217" s="67"/>
      <c r="H217" s="68"/>
      <c r="I217" s="67"/>
      <c r="J217" s="68"/>
      <c r="K217" s="67"/>
      <c r="L217" s="68"/>
      <c r="M217" s="67"/>
      <c r="N217" s="68"/>
      <c r="O217" s="67"/>
      <c r="P217" s="68"/>
      <c r="Q217" s="67"/>
      <c r="R217" s="68"/>
      <c r="S217" s="92"/>
      <c r="T217" s="93"/>
      <c r="U217" s="120"/>
      <c r="V217" s="93"/>
      <c r="W217" s="94"/>
    </row>
    <row r="218" spans="1:23" ht="13.5" thickBot="1" x14ac:dyDescent="0.25">
      <c r="A218" s="49" t="str">
        <f>$A$33</f>
        <v>LABORERS-SEMI SKILLED</v>
      </c>
      <c r="B218" s="63">
        <f t="shared" si="32"/>
        <v>0</v>
      </c>
      <c r="C218" s="64">
        <f t="shared" si="29"/>
        <v>0</v>
      </c>
      <c r="D218" s="65">
        <f t="shared" si="30"/>
        <v>0</v>
      </c>
      <c r="E218" s="64">
        <f t="shared" si="31"/>
        <v>0</v>
      </c>
      <c r="F218" s="66"/>
      <c r="G218" s="67"/>
      <c r="H218" s="68"/>
      <c r="I218" s="67"/>
      <c r="J218" s="68"/>
      <c r="K218" s="67"/>
      <c r="L218" s="68"/>
      <c r="M218" s="67"/>
      <c r="N218" s="68"/>
      <c r="O218" s="67"/>
      <c r="P218" s="68"/>
      <c r="Q218" s="67"/>
      <c r="R218" s="68"/>
      <c r="S218" s="92"/>
      <c r="T218" s="93"/>
      <c r="U218" s="120"/>
      <c r="V218" s="93"/>
      <c r="W218" s="94"/>
    </row>
    <row r="219" spans="1:23" ht="13.5" thickBot="1" x14ac:dyDescent="0.25">
      <c r="A219" s="49" t="str">
        <f>$A$34</f>
        <v>LABORERS-UNSKILLED</v>
      </c>
      <c r="B219" s="63">
        <f t="shared" si="32"/>
        <v>0</v>
      </c>
      <c r="C219" s="64">
        <f t="shared" si="29"/>
        <v>0</v>
      </c>
      <c r="D219" s="65">
        <f t="shared" si="30"/>
        <v>0</v>
      </c>
      <c r="E219" s="64">
        <f t="shared" si="31"/>
        <v>0</v>
      </c>
      <c r="F219" s="66"/>
      <c r="G219" s="67"/>
      <c r="H219" s="68"/>
      <c r="I219" s="67"/>
      <c r="J219" s="68"/>
      <c r="K219" s="67"/>
      <c r="L219" s="68"/>
      <c r="M219" s="67"/>
      <c r="N219" s="68"/>
      <c r="O219" s="67"/>
      <c r="P219" s="68"/>
      <c r="Q219" s="67"/>
      <c r="R219" s="68"/>
      <c r="S219" s="92"/>
      <c r="T219" s="93"/>
      <c r="U219" s="120"/>
      <c r="V219" s="93"/>
      <c r="W219" s="94"/>
    </row>
    <row r="220" spans="1:23" ht="13.5" thickBot="1" x14ac:dyDescent="0.25">
      <c r="A220" s="49" t="str">
        <f>$A$35</f>
        <v>TOTAL</v>
      </c>
      <c r="B220" s="107">
        <f t="shared" ref="B220:O220" si="33">SUM(B205:B219)</f>
        <v>0</v>
      </c>
      <c r="C220" s="109">
        <f t="shared" si="33"/>
        <v>0</v>
      </c>
      <c r="D220" s="110">
        <f t="shared" si="33"/>
        <v>0</v>
      </c>
      <c r="E220" s="111">
        <f t="shared" si="33"/>
        <v>0</v>
      </c>
      <c r="F220" s="108">
        <f t="shared" si="33"/>
        <v>0</v>
      </c>
      <c r="G220" s="112">
        <f t="shared" si="33"/>
        <v>0</v>
      </c>
      <c r="H220" s="108">
        <f t="shared" si="33"/>
        <v>0</v>
      </c>
      <c r="I220" s="112">
        <f t="shared" si="33"/>
        <v>0</v>
      </c>
      <c r="J220" s="108">
        <f t="shared" si="33"/>
        <v>0</v>
      </c>
      <c r="K220" s="112">
        <f t="shared" si="33"/>
        <v>0</v>
      </c>
      <c r="L220" s="108">
        <f t="shared" si="33"/>
        <v>0</v>
      </c>
      <c r="M220" s="112">
        <f t="shared" si="33"/>
        <v>0</v>
      </c>
      <c r="N220" s="108">
        <f t="shared" si="33"/>
        <v>0</v>
      </c>
      <c r="O220" s="112">
        <f t="shared" si="33"/>
        <v>0</v>
      </c>
      <c r="P220" s="108">
        <f t="shared" ref="P220:W220" si="34">SUM(P205:P219)</f>
        <v>0</v>
      </c>
      <c r="Q220" s="112">
        <f t="shared" si="34"/>
        <v>0</v>
      </c>
      <c r="R220" s="108">
        <f t="shared" si="34"/>
        <v>0</v>
      </c>
      <c r="S220" s="111">
        <f t="shared" si="34"/>
        <v>0</v>
      </c>
      <c r="T220" s="108">
        <f t="shared" si="34"/>
        <v>0</v>
      </c>
      <c r="U220" s="109">
        <f t="shared" si="34"/>
        <v>0</v>
      </c>
      <c r="V220" s="108">
        <f t="shared" si="34"/>
        <v>0</v>
      </c>
      <c r="W220" s="111">
        <f t="shared" si="34"/>
        <v>0</v>
      </c>
    </row>
    <row r="221" spans="1:23" ht="12.75" customHeight="1" x14ac:dyDescent="0.2">
      <c r="A221" s="170" t="str">
        <f>$A$54</f>
        <v>TABLE A</v>
      </c>
      <c r="B221" s="171"/>
      <c r="C221" s="171"/>
      <c r="D221" s="171"/>
      <c r="E221" s="171"/>
      <c r="F221" s="171"/>
      <c r="G221" s="171"/>
      <c r="H221" s="171"/>
      <c r="I221" s="171"/>
      <c r="J221" s="171"/>
      <c r="K221" s="171"/>
      <c r="L221" s="171"/>
      <c r="M221" s="171"/>
      <c r="N221" s="171"/>
      <c r="O221" s="171"/>
      <c r="P221" s="171"/>
      <c r="Q221" s="171"/>
      <c r="R221" s="171"/>
      <c r="S221" s="171"/>
      <c r="T221" s="171"/>
      <c r="U221" s="171"/>
      <c r="V221" s="171"/>
      <c r="W221" s="172"/>
    </row>
    <row r="222" spans="1:23" ht="13.5" thickBot="1" x14ac:dyDescent="0.25">
      <c r="A222" s="173"/>
      <c r="B222" s="174"/>
      <c r="C222" s="174"/>
      <c r="D222" s="174"/>
      <c r="E222" s="174"/>
      <c r="F222" s="174"/>
      <c r="G222" s="174"/>
      <c r="H222" s="174"/>
      <c r="I222" s="174"/>
      <c r="J222" s="174"/>
      <c r="K222" s="174"/>
      <c r="L222" s="174"/>
      <c r="M222" s="174"/>
      <c r="N222" s="174"/>
      <c r="O222" s="174"/>
      <c r="P222" s="174"/>
      <c r="Q222" s="174"/>
      <c r="R222" s="174"/>
      <c r="S222" s="174"/>
      <c r="T222" s="174"/>
      <c r="U222" s="174"/>
      <c r="V222" s="174"/>
      <c r="W222" s="175"/>
    </row>
    <row r="223" spans="1:23" ht="13.5" thickBot="1" x14ac:dyDescent="0.25">
      <c r="A223" s="49" t="str">
        <f>$A$38</f>
        <v>APPRENTICES</v>
      </c>
      <c r="B223" s="64">
        <f>F223+H223+J223+L223+N223+P223+R223</f>
        <v>0</v>
      </c>
      <c r="C223" s="109">
        <f>G223+I223+K223+M223+O223+Q223+S223</f>
        <v>0</v>
      </c>
      <c r="D223" s="110">
        <f>F223+H223+J223+L223+N223+P223</f>
        <v>0</v>
      </c>
      <c r="E223" s="64">
        <f>G223+I223+K223+M223+O223+Q223</f>
        <v>0</v>
      </c>
      <c r="F223" s="121"/>
      <c r="G223" s="67"/>
      <c r="H223" s="122"/>
      <c r="I223" s="67"/>
      <c r="J223" s="122"/>
      <c r="K223" s="67"/>
      <c r="L223" s="122"/>
      <c r="M223" s="67"/>
      <c r="N223" s="122"/>
      <c r="O223" s="67"/>
      <c r="P223" s="122"/>
      <c r="Q223" s="67"/>
      <c r="R223" s="122"/>
      <c r="S223" s="67"/>
      <c r="T223" s="50"/>
      <c r="U223" s="51"/>
      <c r="V223" s="50"/>
      <c r="W223" s="51"/>
    </row>
    <row r="224" spans="1:23" ht="13.5" thickBot="1" x14ac:dyDescent="0.25">
      <c r="A224" s="49" t="str">
        <f>$A$39</f>
        <v>OJT TRAINEES</v>
      </c>
      <c r="B224" s="64">
        <f>F224+H224+J224+L224+N224+P224+R224</f>
        <v>0</v>
      </c>
      <c r="C224" s="109">
        <f>G224+I224+K224+M224+O224+Q224+S224</f>
        <v>0</v>
      </c>
      <c r="D224" s="110">
        <f>F224+H224+J224+L224+N224+P224</f>
        <v>0</v>
      </c>
      <c r="E224" s="64">
        <f>G224+I224+K224+M224+O224+Q224</f>
        <v>0</v>
      </c>
      <c r="F224" s="121"/>
      <c r="G224" s="67"/>
      <c r="H224" s="122"/>
      <c r="I224" s="67"/>
      <c r="J224" s="122"/>
      <c r="K224" s="67"/>
      <c r="L224" s="122"/>
      <c r="M224" s="67"/>
      <c r="N224" s="122"/>
      <c r="O224" s="67"/>
      <c r="P224" s="122"/>
      <c r="Q224" s="67"/>
      <c r="R224" s="122"/>
      <c r="S224" s="67"/>
      <c r="T224" s="52"/>
      <c r="U224" s="53"/>
      <c r="V224" s="52"/>
      <c r="W224" s="53"/>
    </row>
    <row r="225" spans="1:23" ht="15.75" customHeight="1" x14ac:dyDescent="0.2">
      <c r="A225" s="243" t="str">
        <f>$A$40</f>
        <v xml:space="preserve">8. PREPARED BY: </v>
      </c>
      <c r="B225" s="244"/>
      <c r="C225" s="244"/>
      <c r="D225" s="244"/>
      <c r="E225" s="244"/>
      <c r="F225" s="244"/>
      <c r="G225" s="244"/>
      <c r="H225" s="245"/>
      <c r="I225" s="220" t="str">
        <f>$I$40</f>
        <v>9. DATE</v>
      </c>
      <c r="J225" s="221"/>
      <c r="K225" s="220" t="str">
        <f>$K$40</f>
        <v>10. REVIEWED BY:    (Signature and Title of State Highway Official)</v>
      </c>
      <c r="L225" s="222"/>
      <c r="M225" s="222"/>
      <c r="N225" s="222"/>
      <c r="O225" s="222"/>
      <c r="P225" s="222"/>
      <c r="Q225" s="222"/>
      <c r="R225" s="222"/>
      <c r="S225" s="222"/>
      <c r="T225" s="222"/>
      <c r="U225" s="221"/>
      <c r="V225" s="220" t="s">
        <v>28</v>
      </c>
      <c r="W225" s="223"/>
    </row>
    <row r="226" spans="1:23" ht="12.75" customHeight="1" x14ac:dyDescent="0.2">
      <c r="A226" s="224" t="str">
        <f>$A$41</f>
        <v>(Signature and Title of Contractors Representative)</v>
      </c>
      <c r="B226" s="225"/>
      <c r="C226" s="225"/>
      <c r="D226" s="225"/>
      <c r="E226" s="225"/>
      <c r="F226" s="225"/>
      <c r="G226" s="225"/>
      <c r="H226" s="226"/>
      <c r="I226" s="227" t="str">
        <f>IF($I$41="","",$I$41)</f>
        <v/>
      </c>
      <c r="J226" s="228"/>
      <c r="K226" s="229" t="str">
        <f>IF($K$41="","",$K$41)</f>
        <v/>
      </c>
      <c r="L226" s="232"/>
      <c r="M226" s="232"/>
      <c r="N226" s="232"/>
      <c r="O226" s="232"/>
      <c r="P226" s="232"/>
      <c r="Q226" s="232"/>
      <c r="R226" s="232"/>
      <c r="S226" s="232"/>
      <c r="T226" s="232"/>
      <c r="U226" s="228"/>
      <c r="V226" s="227" t="str">
        <f>IF($V$41="","",$V$41)</f>
        <v/>
      </c>
      <c r="W226" s="234"/>
    </row>
    <row r="227" spans="1:23" x14ac:dyDescent="0.2">
      <c r="A227" s="237" t="str">
        <f>IF($A$42="","",$A$42)</f>
        <v/>
      </c>
      <c r="B227" s="238"/>
      <c r="C227" s="238"/>
      <c r="D227" s="238"/>
      <c r="E227" s="238"/>
      <c r="F227" s="238"/>
      <c r="G227" s="238"/>
      <c r="H227" s="239"/>
      <c r="I227" s="229"/>
      <c r="J227" s="228"/>
      <c r="K227" s="229"/>
      <c r="L227" s="232"/>
      <c r="M227" s="232"/>
      <c r="N227" s="232"/>
      <c r="O227" s="232"/>
      <c r="P227" s="232"/>
      <c r="Q227" s="232"/>
      <c r="R227" s="232"/>
      <c r="S227" s="232"/>
      <c r="T227" s="232"/>
      <c r="U227" s="228"/>
      <c r="V227" s="227"/>
      <c r="W227" s="234"/>
    </row>
    <row r="228" spans="1:23" x14ac:dyDescent="0.2">
      <c r="A228" s="237"/>
      <c r="B228" s="238"/>
      <c r="C228" s="238"/>
      <c r="D228" s="238"/>
      <c r="E228" s="238"/>
      <c r="F228" s="238"/>
      <c r="G228" s="238"/>
      <c r="H228" s="239"/>
      <c r="I228" s="229"/>
      <c r="J228" s="228"/>
      <c r="K228" s="229"/>
      <c r="L228" s="232"/>
      <c r="M228" s="232"/>
      <c r="N228" s="232"/>
      <c r="O228" s="232"/>
      <c r="P228" s="232"/>
      <c r="Q228" s="232"/>
      <c r="R228" s="232"/>
      <c r="S228" s="232"/>
      <c r="T228" s="232"/>
      <c r="U228" s="228"/>
      <c r="V228" s="227"/>
      <c r="W228" s="234"/>
    </row>
    <row r="229" spans="1:23" ht="13.5" thickBot="1" x14ac:dyDescent="0.25">
      <c r="A229" s="240"/>
      <c r="B229" s="241"/>
      <c r="C229" s="241"/>
      <c r="D229" s="241"/>
      <c r="E229" s="241"/>
      <c r="F229" s="241"/>
      <c r="G229" s="241"/>
      <c r="H229" s="242"/>
      <c r="I229" s="230"/>
      <c r="J229" s="231"/>
      <c r="K229" s="230"/>
      <c r="L229" s="233"/>
      <c r="M229" s="233"/>
      <c r="N229" s="233"/>
      <c r="O229" s="233"/>
      <c r="P229" s="233"/>
      <c r="Q229" s="233"/>
      <c r="R229" s="233"/>
      <c r="S229" s="233"/>
      <c r="T229" s="233"/>
      <c r="U229" s="231"/>
      <c r="V229" s="235"/>
      <c r="W229" s="236"/>
    </row>
    <row r="230" spans="1:23" x14ac:dyDescent="0.2">
      <c r="A230" s="251" t="str">
        <f>$A$45</f>
        <v>Form FHWA- 1391 (Rev. 06-22)</v>
      </c>
      <c r="B230" s="252"/>
      <c r="C230" s="253"/>
      <c r="D230" s="253"/>
      <c r="E230" s="55"/>
      <c r="F230" s="55"/>
      <c r="G230" s="55"/>
      <c r="H230" s="55"/>
      <c r="I230" s="55"/>
      <c r="J230" s="254" t="str">
        <f>$J$45</f>
        <v>PREVIOUS EDITIONS ARE OBSOLETE</v>
      </c>
      <c r="K230" s="254"/>
      <c r="L230" s="254"/>
      <c r="M230" s="254"/>
      <c r="N230" s="254"/>
      <c r="O230" s="254"/>
      <c r="P230" s="254"/>
      <c r="Q230" s="254"/>
      <c r="R230" s="254"/>
      <c r="S230" s="254"/>
      <c r="T230" s="254"/>
      <c r="U230" s="254"/>
      <c r="V230" s="254"/>
      <c r="W230" s="254"/>
    </row>
    <row r="231" spans="1:23" ht="13.5" thickBot="1" x14ac:dyDescent="0.25"/>
    <row r="232" spans="1:23" s="58" customFormat="1" ht="18.75" thickBot="1" x14ac:dyDescent="0.3">
      <c r="A232" s="255" t="str">
        <f>$A$10</f>
        <v xml:space="preserve">FEDERAL-AID HIGHWAY CONSTRUCTION CONTRACTORS ANNUAL EEO REPORT </v>
      </c>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7"/>
    </row>
    <row r="233" spans="1:23" ht="12.75" customHeight="1" x14ac:dyDescent="0.2">
      <c r="A233" s="258" t="str">
        <f>$A$11</f>
        <v xml:space="preserve">1. SELECT FIELD FROM DROPDOWN MENU: </v>
      </c>
      <c r="B233" s="259"/>
      <c r="C233" s="259"/>
      <c r="D233" s="260"/>
      <c r="E233" s="261" t="str">
        <f>$E$11</f>
        <v>2. COMPANY NAME, CITY, STATE:</v>
      </c>
      <c r="F233" s="238"/>
      <c r="G233" s="238"/>
      <c r="H233" s="238"/>
      <c r="I233" s="239"/>
      <c r="J233" s="184" t="str">
        <f>$J$11</f>
        <v>3. FEDERAL PROJECT NUMBER:</v>
      </c>
      <c r="K233" s="185"/>
      <c r="L233" s="185"/>
      <c r="M233" s="185"/>
      <c r="N233" s="184" t="str">
        <f>$N$11</f>
        <v>4. DOLLAR AMOUNT OF CONTRACT:</v>
      </c>
      <c r="O233" s="185"/>
      <c r="P233" s="185"/>
      <c r="Q233" s="185"/>
      <c r="R233" s="262" t="str">
        <f>$R$11</f>
        <v>5.PROJECT LOCATION (Region and State):</v>
      </c>
      <c r="S233" s="259"/>
      <c r="T233" s="259"/>
      <c r="U233" s="259"/>
      <c r="V233" s="259"/>
      <c r="W233" s="263"/>
    </row>
    <row r="234" spans="1:23" ht="12.75" customHeight="1" x14ac:dyDescent="0.2">
      <c r="A234" s="186"/>
      <c r="B234" s="187"/>
      <c r="C234" s="187"/>
      <c r="D234" s="188"/>
      <c r="E234" s="192" t="str">
        <f>IF($D$4="","Enter Company information at top of spreadsheet",$D$4)</f>
        <v>Enter Company information at top of spreadsheet</v>
      </c>
      <c r="F234" s="193"/>
      <c r="G234" s="193"/>
      <c r="H234" s="193"/>
      <c r="I234" s="194"/>
      <c r="J234" s="209"/>
      <c r="K234" s="210"/>
      <c r="L234" s="210"/>
      <c r="M234" s="210"/>
      <c r="N234" s="213"/>
      <c r="O234" s="214"/>
      <c r="P234" s="214"/>
      <c r="Q234" s="215"/>
      <c r="R234" s="199"/>
      <c r="S234" s="200"/>
      <c r="T234" s="200"/>
      <c r="U234" s="200"/>
      <c r="V234" s="200"/>
      <c r="W234" s="201"/>
    </row>
    <row r="235" spans="1:23" x14ac:dyDescent="0.2">
      <c r="A235" s="186"/>
      <c r="B235" s="187"/>
      <c r="C235" s="187"/>
      <c r="D235" s="188"/>
      <c r="E235" s="195"/>
      <c r="F235" s="193"/>
      <c r="G235" s="193"/>
      <c r="H235" s="193"/>
      <c r="I235" s="194"/>
      <c r="J235" s="209"/>
      <c r="K235" s="210"/>
      <c r="L235" s="210"/>
      <c r="M235" s="210"/>
      <c r="N235" s="216"/>
      <c r="O235" s="214"/>
      <c r="P235" s="214"/>
      <c r="Q235" s="215"/>
      <c r="R235" s="202"/>
      <c r="S235" s="200"/>
      <c r="T235" s="200"/>
      <c r="U235" s="200"/>
      <c r="V235" s="200"/>
      <c r="W235" s="201"/>
    </row>
    <row r="236" spans="1:23" ht="13.5" thickBot="1" x14ac:dyDescent="0.25">
      <c r="A236" s="189"/>
      <c r="B236" s="190"/>
      <c r="C236" s="190"/>
      <c r="D236" s="191"/>
      <c r="E236" s="196"/>
      <c r="F236" s="197"/>
      <c r="G236" s="197"/>
      <c r="H236" s="197"/>
      <c r="I236" s="198"/>
      <c r="J236" s="211"/>
      <c r="K236" s="212"/>
      <c r="L236" s="212"/>
      <c r="M236" s="212"/>
      <c r="N236" s="217"/>
      <c r="O236" s="218"/>
      <c r="P236" s="218"/>
      <c r="Q236" s="219"/>
      <c r="R236" s="203"/>
      <c r="S236" s="204"/>
      <c r="T236" s="204"/>
      <c r="U236" s="204"/>
      <c r="V236" s="204"/>
      <c r="W236" s="205"/>
    </row>
    <row r="237" spans="1:23" ht="13.5" customHeight="1" thickBot="1" x14ac:dyDescent="0.25">
      <c r="A237" s="206" t="str">
        <f>$A$15</f>
        <v>This collection of information is required by law and regulation 23 U.S.C. 140a and 23 CFR Part 230. The OMB control number for this collection is 2125-0019 expiring in March 2025.</v>
      </c>
      <c r="B237" s="207"/>
      <c r="C237" s="207"/>
      <c r="D237" s="207"/>
      <c r="E237" s="207"/>
      <c r="F237" s="207"/>
      <c r="G237" s="207"/>
      <c r="H237" s="207"/>
      <c r="I237" s="207"/>
      <c r="J237" s="207"/>
      <c r="K237" s="207"/>
      <c r="L237" s="207"/>
      <c r="M237" s="207"/>
      <c r="N237" s="207"/>
      <c r="O237" s="207"/>
      <c r="P237" s="207"/>
      <c r="Q237" s="207"/>
      <c r="R237" s="207"/>
      <c r="S237" s="207"/>
      <c r="T237" s="207"/>
      <c r="U237" s="207"/>
      <c r="V237" s="207"/>
      <c r="W237" s="208"/>
    </row>
    <row r="238" spans="1:23" ht="27" customHeight="1" thickBot="1" x14ac:dyDescent="0.25">
      <c r="A238" s="176" t="str">
        <f>$A$16</f>
        <v>6. WORKFORCE ON FEDERAL-AID AND CONSTRUCTION SITE(S) DURING LAST FULL PAY PERIOD ENDING IN JULY 2023</v>
      </c>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8"/>
    </row>
    <row r="239" spans="1:23" ht="14.25" thickTop="1" thickBot="1" x14ac:dyDescent="0.25">
      <c r="A239" s="179" t="str">
        <f>$A$17</f>
        <v>TABLE A</v>
      </c>
      <c r="B239" s="180"/>
      <c r="C239" s="180"/>
      <c r="D239" s="180"/>
      <c r="E239" s="180"/>
      <c r="F239" s="180"/>
      <c r="G239" s="180"/>
      <c r="H239" s="180"/>
      <c r="I239" s="180"/>
      <c r="J239" s="180"/>
      <c r="K239" s="180"/>
      <c r="L239" s="180"/>
      <c r="M239" s="180"/>
      <c r="N239" s="180"/>
      <c r="O239" s="180"/>
      <c r="P239" s="180"/>
      <c r="Q239" s="180"/>
      <c r="R239" s="180"/>
      <c r="S239" s="181"/>
      <c r="T239" s="182" t="str">
        <f>$T$17</f>
        <v>TABLE B</v>
      </c>
      <c r="U239" s="180"/>
      <c r="V239" s="180"/>
      <c r="W239" s="183"/>
    </row>
    <row r="240" spans="1:23" ht="96" customHeight="1" thickTop="1" thickBot="1" x14ac:dyDescent="0.25">
      <c r="A240" s="38" t="str">
        <f>$A$18</f>
        <v>JOB CATEGORIES</v>
      </c>
      <c r="B240" s="246" t="str">
        <f>$B$18</f>
        <v>TOTAL EMPLOYED</v>
      </c>
      <c r="C240" s="247"/>
      <c r="D240" s="248" t="str">
        <f>$D$18</f>
        <v>TOTAL RACIAL / ETHNIC MINORITY</v>
      </c>
      <c r="E240" s="249"/>
      <c r="F240" s="250" t="str">
        <f>$F$18</f>
        <v>BLACK or
AFRICAN
AMERICAN</v>
      </c>
      <c r="G240" s="165"/>
      <c r="H240" s="164" t="str">
        <f>$H$18</f>
        <v>WHITE /
HISPANIC OR LATINO</v>
      </c>
      <c r="I240" s="165"/>
      <c r="J240" s="164" t="str">
        <f>$J$18</f>
        <v>AMERICAN 
INDIAN OR 
ALASKA 
NATIVE</v>
      </c>
      <c r="K240" s="165"/>
      <c r="L240" s="164" t="str">
        <f>$L$18</f>
        <v>ASIAN</v>
      </c>
      <c r="M240" s="165"/>
      <c r="N240" s="164" t="str">
        <f>$N$18</f>
        <v>NATIVE 
HAWAIIAN OR 
OTHER PACIFIC ISLANDER</v>
      </c>
      <c r="O240" s="165"/>
      <c r="P240" s="164" t="str">
        <f>$P$18</f>
        <v>TWO OR MORE RACES</v>
      </c>
      <c r="Q240" s="165"/>
      <c r="R240" s="164" t="str">
        <f>$R$18</f>
        <v>WHITE / NON-
HISPANIC OR LATINO</v>
      </c>
      <c r="S240" s="166"/>
      <c r="T240" s="167" t="str">
        <f>$T$18</f>
        <v>APPRENTICES</v>
      </c>
      <c r="U240" s="167"/>
      <c r="V240" s="168" t="str">
        <f>$V$18</f>
        <v>ON THE JOB TRAINEES</v>
      </c>
      <c r="W240" s="169"/>
    </row>
    <row r="241" spans="1:23" ht="13.5" thickBot="1" x14ac:dyDescent="0.25">
      <c r="A241" s="39"/>
      <c r="B241" s="40" t="str">
        <f>$B$19</f>
        <v>M</v>
      </c>
      <c r="C241" s="41" t="str">
        <f>$C$19</f>
        <v>F</v>
      </c>
      <c r="D241" s="42" t="str">
        <f>$D$19</f>
        <v>M</v>
      </c>
      <c r="E241" s="41" t="str">
        <f>$E$19</f>
        <v>F</v>
      </c>
      <c r="F241" s="43" t="str">
        <f>$F$19</f>
        <v>M</v>
      </c>
      <c r="G241" s="44" t="str">
        <f>$G$19</f>
        <v>F</v>
      </c>
      <c r="H241" s="45" t="str">
        <f>$H$19</f>
        <v>M</v>
      </c>
      <c r="I241" s="44" t="str">
        <f>$I$19</f>
        <v>F</v>
      </c>
      <c r="J241" s="45" t="str">
        <f>$J$19</f>
        <v>M</v>
      </c>
      <c r="K241" s="44" t="str">
        <f>$K$19</f>
        <v>F</v>
      </c>
      <c r="L241" s="45" t="str">
        <f>$L$19</f>
        <v>M</v>
      </c>
      <c r="M241" s="44" t="str">
        <f>$M$19</f>
        <v>F</v>
      </c>
      <c r="N241" s="45" t="str">
        <f>$N$19</f>
        <v>M</v>
      </c>
      <c r="O241" s="44" t="str">
        <f>$O$19</f>
        <v>F</v>
      </c>
      <c r="P241" s="45" t="str">
        <f>$P$19</f>
        <v>M</v>
      </c>
      <c r="Q241" s="44" t="str">
        <f>$Q$19</f>
        <v>F</v>
      </c>
      <c r="R241" s="45" t="str">
        <f>$R$19</f>
        <v>M</v>
      </c>
      <c r="S241" s="46" t="str">
        <f>$S$19</f>
        <v>F</v>
      </c>
      <c r="T241" s="47" t="str">
        <f>$T$19</f>
        <v>M</v>
      </c>
      <c r="U241" s="41" t="str">
        <f>$U$19</f>
        <v>F</v>
      </c>
      <c r="V241" s="123" t="str">
        <f>$V$19</f>
        <v>M</v>
      </c>
      <c r="W241" s="48" t="str">
        <f>$W$19</f>
        <v>F</v>
      </c>
    </row>
    <row r="242" spans="1:23" ht="13.5" thickBot="1" x14ac:dyDescent="0.25">
      <c r="A242" s="49" t="str">
        <f>$A$20</f>
        <v>OFFICIALS</v>
      </c>
      <c r="B242" s="63">
        <f>F242+H242+J242+L242+N242+P242+R242</f>
        <v>0</v>
      </c>
      <c r="C242" s="64">
        <f t="shared" ref="C242:C256" si="35">G242+I242+K242+M242+O242+Q242+S242</f>
        <v>0</v>
      </c>
      <c r="D242" s="65">
        <f t="shared" ref="D242:D256" si="36">F242+H242+J242+L242+N242+P242</f>
        <v>0</v>
      </c>
      <c r="E242" s="64">
        <f t="shared" ref="E242:E256" si="37">G242+I242+K242+M242+O242+Q242</f>
        <v>0</v>
      </c>
      <c r="F242" s="66"/>
      <c r="G242" s="67"/>
      <c r="H242" s="68"/>
      <c r="I242" s="67"/>
      <c r="J242" s="68"/>
      <c r="K242" s="67"/>
      <c r="L242" s="68"/>
      <c r="M242" s="67"/>
      <c r="N242" s="68"/>
      <c r="O242" s="67"/>
      <c r="P242" s="68"/>
      <c r="Q242" s="67"/>
      <c r="R242" s="69"/>
      <c r="S242" s="70"/>
      <c r="T242" s="71"/>
      <c r="U242" s="114"/>
      <c r="V242" s="71"/>
      <c r="W242" s="72"/>
    </row>
    <row r="243" spans="1:23" ht="13.5" thickBot="1" x14ac:dyDescent="0.25">
      <c r="A243" s="49" t="str">
        <f>$A$21</f>
        <v>SUPERVISORS</v>
      </c>
      <c r="B243" s="63">
        <f t="shared" ref="B243:B256" si="38">F243+H243+J243+L243+N243+P243+R243</f>
        <v>0</v>
      </c>
      <c r="C243" s="64">
        <f t="shared" si="35"/>
        <v>0</v>
      </c>
      <c r="D243" s="65">
        <f t="shared" si="36"/>
        <v>0</v>
      </c>
      <c r="E243" s="64">
        <f t="shared" si="37"/>
        <v>0</v>
      </c>
      <c r="F243" s="66"/>
      <c r="G243" s="67"/>
      <c r="H243" s="68"/>
      <c r="I243" s="67"/>
      <c r="J243" s="68"/>
      <c r="K243" s="67"/>
      <c r="L243" s="68"/>
      <c r="M243" s="67"/>
      <c r="N243" s="68"/>
      <c r="O243" s="67"/>
      <c r="P243" s="68"/>
      <c r="Q243" s="73"/>
      <c r="R243" s="74"/>
      <c r="S243" s="75"/>
      <c r="T243" s="76"/>
      <c r="U243" s="115"/>
      <c r="V243" s="76"/>
      <c r="W243" s="77"/>
    </row>
    <row r="244" spans="1:23" ht="13.5" thickBot="1" x14ac:dyDescent="0.25">
      <c r="A244" s="49" t="str">
        <f>$A$22</f>
        <v>FOREMEN/WOMEN</v>
      </c>
      <c r="B244" s="63">
        <f t="shared" si="38"/>
        <v>0</v>
      </c>
      <c r="C244" s="64">
        <f t="shared" si="35"/>
        <v>0</v>
      </c>
      <c r="D244" s="65">
        <f t="shared" si="36"/>
        <v>0</v>
      </c>
      <c r="E244" s="64">
        <f t="shared" si="37"/>
        <v>0</v>
      </c>
      <c r="F244" s="66"/>
      <c r="G244" s="67"/>
      <c r="H244" s="68"/>
      <c r="I244" s="67"/>
      <c r="J244" s="68"/>
      <c r="K244" s="67"/>
      <c r="L244" s="68"/>
      <c r="M244" s="67"/>
      <c r="N244" s="68"/>
      <c r="O244" s="67"/>
      <c r="P244" s="68"/>
      <c r="Q244" s="73"/>
      <c r="R244" s="78"/>
      <c r="S244" s="79"/>
      <c r="T244" s="80"/>
      <c r="U244" s="116"/>
      <c r="V244" s="80"/>
      <c r="W244" s="81"/>
    </row>
    <row r="245" spans="1:23" ht="13.5" thickBot="1" x14ac:dyDescent="0.25">
      <c r="A245" s="49" t="str">
        <f>$A$23</f>
        <v>CLERICAL</v>
      </c>
      <c r="B245" s="63">
        <f t="shared" si="38"/>
        <v>0</v>
      </c>
      <c r="C245" s="64">
        <f t="shared" si="35"/>
        <v>0</v>
      </c>
      <c r="D245" s="65">
        <f t="shared" si="36"/>
        <v>0</v>
      </c>
      <c r="E245" s="64">
        <f t="shared" si="37"/>
        <v>0</v>
      </c>
      <c r="F245" s="66"/>
      <c r="G245" s="67"/>
      <c r="H245" s="68"/>
      <c r="I245" s="67"/>
      <c r="J245" s="68"/>
      <c r="K245" s="67"/>
      <c r="L245" s="68"/>
      <c r="M245" s="67"/>
      <c r="N245" s="68"/>
      <c r="O245" s="67"/>
      <c r="P245" s="68"/>
      <c r="Q245" s="73"/>
      <c r="R245" s="78"/>
      <c r="S245" s="79"/>
      <c r="T245" s="80"/>
      <c r="U245" s="116"/>
      <c r="V245" s="80"/>
      <c r="W245" s="81"/>
    </row>
    <row r="246" spans="1:23" ht="13.5" thickBot="1" x14ac:dyDescent="0.25">
      <c r="A246" s="49" t="str">
        <f>$A$24</f>
        <v>EQUIPMENT OPERATORS</v>
      </c>
      <c r="B246" s="63">
        <f t="shared" si="38"/>
        <v>0</v>
      </c>
      <c r="C246" s="64">
        <f t="shared" si="35"/>
        <v>0</v>
      </c>
      <c r="D246" s="65">
        <f t="shared" si="36"/>
        <v>0</v>
      </c>
      <c r="E246" s="64">
        <f t="shared" si="37"/>
        <v>0</v>
      </c>
      <c r="F246" s="66"/>
      <c r="G246" s="67"/>
      <c r="H246" s="68"/>
      <c r="I246" s="67"/>
      <c r="J246" s="68"/>
      <c r="K246" s="67"/>
      <c r="L246" s="68"/>
      <c r="M246" s="67"/>
      <c r="N246" s="68"/>
      <c r="O246" s="67"/>
      <c r="P246" s="68"/>
      <c r="Q246" s="73"/>
      <c r="R246" s="78"/>
      <c r="S246" s="79"/>
      <c r="T246" s="80"/>
      <c r="U246" s="116"/>
      <c r="V246" s="80"/>
      <c r="W246" s="81"/>
    </row>
    <row r="247" spans="1:23" ht="13.5" thickBot="1" x14ac:dyDescent="0.25">
      <c r="A247" s="49" t="str">
        <f>$A$25</f>
        <v>MECHANICS</v>
      </c>
      <c r="B247" s="63">
        <f t="shared" si="38"/>
        <v>0</v>
      </c>
      <c r="C247" s="64">
        <f t="shared" si="35"/>
        <v>0</v>
      </c>
      <c r="D247" s="65">
        <f t="shared" si="36"/>
        <v>0</v>
      </c>
      <c r="E247" s="64">
        <f t="shared" si="37"/>
        <v>0</v>
      </c>
      <c r="F247" s="66"/>
      <c r="G247" s="67"/>
      <c r="H247" s="68"/>
      <c r="I247" s="67"/>
      <c r="J247" s="68"/>
      <c r="K247" s="67"/>
      <c r="L247" s="68"/>
      <c r="M247" s="67"/>
      <c r="N247" s="68"/>
      <c r="O247" s="67"/>
      <c r="P247" s="68"/>
      <c r="Q247" s="73"/>
      <c r="R247" s="78"/>
      <c r="S247" s="79"/>
      <c r="T247" s="80"/>
      <c r="U247" s="116"/>
      <c r="V247" s="80"/>
      <c r="W247" s="81"/>
    </row>
    <row r="248" spans="1:23" ht="13.5" thickBot="1" x14ac:dyDescent="0.25">
      <c r="A248" s="49" t="str">
        <f>$A$26</f>
        <v>TRUCK DRIVERS</v>
      </c>
      <c r="B248" s="63">
        <f t="shared" si="38"/>
        <v>0</v>
      </c>
      <c r="C248" s="64">
        <f t="shared" si="35"/>
        <v>0</v>
      </c>
      <c r="D248" s="65">
        <f t="shared" si="36"/>
        <v>0</v>
      </c>
      <c r="E248" s="64">
        <f t="shared" si="37"/>
        <v>0</v>
      </c>
      <c r="F248" s="66"/>
      <c r="G248" s="67"/>
      <c r="H248" s="68"/>
      <c r="I248" s="67"/>
      <c r="J248" s="68"/>
      <c r="K248" s="67"/>
      <c r="L248" s="68"/>
      <c r="M248" s="67"/>
      <c r="N248" s="68"/>
      <c r="O248" s="67"/>
      <c r="P248" s="68"/>
      <c r="Q248" s="73"/>
      <c r="R248" s="82"/>
      <c r="S248" s="83"/>
      <c r="T248" s="76"/>
      <c r="U248" s="117"/>
      <c r="V248" s="76"/>
      <c r="W248" s="77"/>
    </row>
    <row r="249" spans="1:23" ht="13.5" thickBot="1" x14ac:dyDescent="0.25">
      <c r="A249" s="49" t="str">
        <f>$A$27</f>
        <v>IRONWORKERS</v>
      </c>
      <c r="B249" s="63">
        <f t="shared" si="38"/>
        <v>0</v>
      </c>
      <c r="C249" s="64">
        <f t="shared" si="35"/>
        <v>0</v>
      </c>
      <c r="D249" s="65">
        <f t="shared" si="36"/>
        <v>0</v>
      </c>
      <c r="E249" s="64">
        <f t="shared" si="37"/>
        <v>0</v>
      </c>
      <c r="F249" s="66"/>
      <c r="G249" s="67"/>
      <c r="H249" s="68"/>
      <c r="I249" s="67"/>
      <c r="J249" s="68"/>
      <c r="K249" s="67"/>
      <c r="L249" s="68"/>
      <c r="M249" s="67"/>
      <c r="N249" s="68"/>
      <c r="O249" s="67"/>
      <c r="P249" s="68"/>
      <c r="Q249" s="73"/>
      <c r="R249" s="84"/>
      <c r="S249" s="85"/>
      <c r="T249" s="86"/>
      <c r="U249" s="118"/>
      <c r="V249" s="86"/>
      <c r="W249" s="87"/>
    </row>
    <row r="250" spans="1:23" ht="13.5" thickBot="1" x14ac:dyDescent="0.25">
      <c r="A250" s="49" t="str">
        <f>$A$28</f>
        <v>CARPENTERS</v>
      </c>
      <c r="B250" s="63">
        <f t="shared" si="38"/>
        <v>0</v>
      </c>
      <c r="C250" s="64">
        <f t="shared" si="35"/>
        <v>0</v>
      </c>
      <c r="D250" s="65">
        <f t="shared" si="36"/>
        <v>0</v>
      </c>
      <c r="E250" s="64">
        <f t="shared" si="37"/>
        <v>0</v>
      </c>
      <c r="F250" s="66"/>
      <c r="G250" s="67"/>
      <c r="H250" s="68"/>
      <c r="I250" s="67"/>
      <c r="J250" s="68"/>
      <c r="K250" s="67"/>
      <c r="L250" s="68"/>
      <c r="M250" s="67"/>
      <c r="N250" s="68"/>
      <c r="O250" s="67"/>
      <c r="P250" s="68"/>
      <c r="Q250" s="73"/>
      <c r="R250" s="84"/>
      <c r="S250" s="85"/>
      <c r="T250" s="86"/>
      <c r="U250" s="118"/>
      <c r="V250" s="86"/>
      <c r="W250" s="87"/>
    </row>
    <row r="251" spans="1:23" ht="13.5" thickBot="1" x14ac:dyDescent="0.25">
      <c r="A251" s="49" t="str">
        <f>$A$29</f>
        <v>CEMENT MASONS</v>
      </c>
      <c r="B251" s="63">
        <f t="shared" si="38"/>
        <v>0</v>
      </c>
      <c r="C251" s="64">
        <f t="shared" si="35"/>
        <v>0</v>
      </c>
      <c r="D251" s="65">
        <f t="shared" si="36"/>
        <v>0</v>
      </c>
      <c r="E251" s="64">
        <f t="shared" si="37"/>
        <v>0</v>
      </c>
      <c r="F251" s="66"/>
      <c r="G251" s="67"/>
      <c r="H251" s="68"/>
      <c r="I251" s="67"/>
      <c r="J251" s="68"/>
      <c r="K251" s="67"/>
      <c r="L251" s="68"/>
      <c r="M251" s="67"/>
      <c r="N251" s="68"/>
      <c r="O251" s="67"/>
      <c r="P251" s="68"/>
      <c r="Q251" s="73"/>
      <c r="R251" s="84"/>
      <c r="S251" s="85"/>
      <c r="T251" s="86"/>
      <c r="U251" s="118"/>
      <c r="V251" s="86"/>
      <c r="W251" s="87"/>
    </row>
    <row r="252" spans="1:23" ht="13.5" thickBot="1" x14ac:dyDescent="0.25">
      <c r="A252" s="49" t="str">
        <f>$A$30</f>
        <v>ELECTRICIANS</v>
      </c>
      <c r="B252" s="63">
        <f t="shared" si="38"/>
        <v>0</v>
      </c>
      <c r="C252" s="64">
        <f t="shared" si="35"/>
        <v>0</v>
      </c>
      <c r="D252" s="65">
        <f t="shared" si="36"/>
        <v>0</v>
      </c>
      <c r="E252" s="64">
        <f t="shared" si="37"/>
        <v>0</v>
      </c>
      <c r="F252" s="66"/>
      <c r="G252" s="67"/>
      <c r="H252" s="68"/>
      <c r="I252" s="67"/>
      <c r="J252" s="68"/>
      <c r="K252" s="67"/>
      <c r="L252" s="68"/>
      <c r="M252" s="67"/>
      <c r="N252" s="68"/>
      <c r="O252" s="67"/>
      <c r="P252" s="68"/>
      <c r="Q252" s="73"/>
      <c r="R252" s="84"/>
      <c r="S252" s="85"/>
      <c r="T252" s="86"/>
      <c r="U252" s="118"/>
      <c r="V252" s="86"/>
      <c r="W252" s="87"/>
    </row>
    <row r="253" spans="1:23" ht="13.5" thickBot="1" x14ac:dyDescent="0.25">
      <c r="A253" s="49" t="str">
        <f>$A$31</f>
        <v>PIPEFITTER/PLUMBERS</v>
      </c>
      <c r="B253" s="63">
        <f t="shared" si="38"/>
        <v>0</v>
      </c>
      <c r="C253" s="64">
        <f t="shared" si="35"/>
        <v>0</v>
      </c>
      <c r="D253" s="65">
        <f t="shared" si="36"/>
        <v>0</v>
      </c>
      <c r="E253" s="64">
        <f t="shared" si="37"/>
        <v>0</v>
      </c>
      <c r="F253" s="66"/>
      <c r="G253" s="67"/>
      <c r="H253" s="68"/>
      <c r="I253" s="67"/>
      <c r="J253" s="68"/>
      <c r="K253" s="67"/>
      <c r="L253" s="68"/>
      <c r="M253" s="67"/>
      <c r="N253" s="68"/>
      <c r="O253" s="67"/>
      <c r="P253" s="68"/>
      <c r="Q253" s="67"/>
      <c r="R253" s="88"/>
      <c r="S253" s="89"/>
      <c r="T253" s="90"/>
      <c r="U253" s="119"/>
      <c r="V253" s="90"/>
      <c r="W253" s="91"/>
    </row>
    <row r="254" spans="1:23" ht="13.5" thickBot="1" x14ac:dyDescent="0.25">
      <c r="A254" s="49" t="str">
        <f>$A$32</f>
        <v>PAINTERS</v>
      </c>
      <c r="B254" s="63">
        <f t="shared" si="38"/>
        <v>0</v>
      </c>
      <c r="C254" s="64">
        <f t="shared" si="35"/>
        <v>0</v>
      </c>
      <c r="D254" s="65">
        <f t="shared" si="36"/>
        <v>0</v>
      </c>
      <c r="E254" s="64">
        <f t="shared" si="37"/>
        <v>0</v>
      </c>
      <c r="F254" s="66"/>
      <c r="G254" s="67"/>
      <c r="H254" s="68"/>
      <c r="I254" s="67"/>
      <c r="J254" s="68"/>
      <c r="K254" s="67"/>
      <c r="L254" s="68"/>
      <c r="M254" s="67"/>
      <c r="N254" s="68"/>
      <c r="O254" s="67"/>
      <c r="P254" s="68"/>
      <c r="Q254" s="67"/>
      <c r="R254" s="68"/>
      <c r="S254" s="92"/>
      <c r="T254" s="93"/>
      <c r="U254" s="120"/>
      <c r="V254" s="93"/>
      <c r="W254" s="94"/>
    </row>
    <row r="255" spans="1:23" ht="13.5" thickBot="1" x14ac:dyDescent="0.25">
      <c r="A255" s="49" t="str">
        <f>$A$33</f>
        <v>LABORERS-SEMI SKILLED</v>
      </c>
      <c r="B255" s="63">
        <f t="shared" si="38"/>
        <v>0</v>
      </c>
      <c r="C255" s="64">
        <f t="shared" si="35"/>
        <v>0</v>
      </c>
      <c r="D255" s="65">
        <f t="shared" si="36"/>
        <v>0</v>
      </c>
      <c r="E255" s="64">
        <f t="shared" si="37"/>
        <v>0</v>
      </c>
      <c r="F255" s="66"/>
      <c r="G255" s="67"/>
      <c r="H255" s="68"/>
      <c r="I255" s="67"/>
      <c r="J255" s="68"/>
      <c r="K255" s="67"/>
      <c r="L255" s="68"/>
      <c r="M255" s="67"/>
      <c r="N255" s="68"/>
      <c r="O255" s="67"/>
      <c r="P255" s="68"/>
      <c r="Q255" s="67"/>
      <c r="R255" s="68"/>
      <c r="S255" s="92"/>
      <c r="T255" s="93"/>
      <c r="U255" s="120"/>
      <c r="V255" s="93"/>
      <c r="W255" s="94"/>
    </row>
    <row r="256" spans="1:23" ht="13.5" thickBot="1" x14ac:dyDescent="0.25">
      <c r="A256" s="49" t="str">
        <f>$A$34</f>
        <v>LABORERS-UNSKILLED</v>
      </c>
      <c r="B256" s="63">
        <f t="shared" si="38"/>
        <v>0</v>
      </c>
      <c r="C256" s="64">
        <f t="shared" si="35"/>
        <v>0</v>
      </c>
      <c r="D256" s="65">
        <f t="shared" si="36"/>
        <v>0</v>
      </c>
      <c r="E256" s="64">
        <f t="shared" si="37"/>
        <v>0</v>
      </c>
      <c r="F256" s="66"/>
      <c r="G256" s="67"/>
      <c r="H256" s="68"/>
      <c r="I256" s="67"/>
      <c r="J256" s="68"/>
      <c r="K256" s="67"/>
      <c r="L256" s="68"/>
      <c r="M256" s="67"/>
      <c r="N256" s="68"/>
      <c r="O256" s="67"/>
      <c r="P256" s="68"/>
      <c r="Q256" s="67"/>
      <c r="R256" s="68"/>
      <c r="S256" s="92"/>
      <c r="T256" s="93"/>
      <c r="U256" s="120"/>
      <c r="V256" s="93"/>
      <c r="W256" s="94"/>
    </row>
    <row r="257" spans="1:23" ht="13.5" thickBot="1" x14ac:dyDescent="0.25">
      <c r="A257" s="49" t="str">
        <f>$A$35</f>
        <v>TOTAL</v>
      </c>
      <c r="B257" s="107">
        <f t="shared" ref="B257:O257" si="39">SUM(B242:B256)</f>
        <v>0</v>
      </c>
      <c r="C257" s="109">
        <f t="shared" si="39"/>
        <v>0</v>
      </c>
      <c r="D257" s="110">
        <f t="shared" si="39"/>
        <v>0</v>
      </c>
      <c r="E257" s="111">
        <f t="shared" si="39"/>
        <v>0</v>
      </c>
      <c r="F257" s="108">
        <f t="shared" si="39"/>
        <v>0</v>
      </c>
      <c r="G257" s="112">
        <f t="shared" si="39"/>
        <v>0</v>
      </c>
      <c r="H257" s="108">
        <f t="shared" si="39"/>
        <v>0</v>
      </c>
      <c r="I257" s="112">
        <f t="shared" si="39"/>
        <v>0</v>
      </c>
      <c r="J257" s="108">
        <f t="shared" si="39"/>
        <v>0</v>
      </c>
      <c r="K257" s="112">
        <f t="shared" si="39"/>
        <v>0</v>
      </c>
      <c r="L257" s="108">
        <f t="shared" si="39"/>
        <v>0</v>
      </c>
      <c r="M257" s="112">
        <f t="shared" si="39"/>
        <v>0</v>
      </c>
      <c r="N257" s="108">
        <f t="shared" si="39"/>
        <v>0</v>
      </c>
      <c r="O257" s="112">
        <f t="shared" si="39"/>
        <v>0</v>
      </c>
      <c r="P257" s="108">
        <f t="shared" ref="P257:W257" si="40">SUM(P242:P256)</f>
        <v>0</v>
      </c>
      <c r="Q257" s="112">
        <f t="shared" si="40"/>
        <v>0</v>
      </c>
      <c r="R257" s="108">
        <f t="shared" si="40"/>
        <v>0</v>
      </c>
      <c r="S257" s="111">
        <f t="shared" si="40"/>
        <v>0</v>
      </c>
      <c r="T257" s="108">
        <f t="shared" si="40"/>
        <v>0</v>
      </c>
      <c r="U257" s="109">
        <f t="shared" si="40"/>
        <v>0</v>
      </c>
      <c r="V257" s="108">
        <f t="shared" si="40"/>
        <v>0</v>
      </c>
      <c r="W257" s="111">
        <f t="shared" si="40"/>
        <v>0</v>
      </c>
    </row>
    <row r="258" spans="1:23" ht="12.75" customHeight="1" x14ac:dyDescent="0.2">
      <c r="A258" s="170" t="str">
        <f>$A$54</f>
        <v>TABLE A</v>
      </c>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2"/>
    </row>
    <row r="259" spans="1:23" ht="13.5" thickBot="1" x14ac:dyDescent="0.25">
      <c r="A259" s="173"/>
      <c r="B259" s="174"/>
      <c r="C259" s="174"/>
      <c r="D259" s="174"/>
      <c r="E259" s="174"/>
      <c r="F259" s="174"/>
      <c r="G259" s="174"/>
      <c r="H259" s="174"/>
      <c r="I259" s="174"/>
      <c r="J259" s="174"/>
      <c r="K259" s="174"/>
      <c r="L259" s="174"/>
      <c r="M259" s="174"/>
      <c r="N259" s="174"/>
      <c r="O259" s="174"/>
      <c r="P259" s="174"/>
      <c r="Q259" s="174"/>
      <c r="R259" s="174"/>
      <c r="S259" s="174"/>
      <c r="T259" s="174"/>
      <c r="U259" s="174"/>
      <c r="V259" s="174"/>
      <c r="W259" s="175"/>
    </row>
    <row r="260" spans="1:23" ht="13.5" thickBot="1" x14ac:dyDescent="0.25">
      <c r="A260" s="49" t="str">
        <f>$A$38</f>
        <v>APPRENTICES</v>
      </c>
      <c r="B260" s="64">
        <f>F260+H260+J260+L260+N260+P260+R260</f>
        <v>0</v>
      </c>
      <c r="C260" s="109">
        <f>G260+I260+K260+M260+O260+Q260+S260</f>
        <v>0</v>
      </c>
      <c r="D260" s="110">
        <f>F260+H260+J260+L260+N260+P260</f>
        <v>0</v>
      </c>
      <c r="E260" s="64">
        <f>G260+I260+K260+M260+O260+Q260</f>
        <v>0</v>
      </c>
      <c r="F260" s="121"/>
      <c r="G260" s="67"/>
      <c r="H260" s="122"/>
      <c r="I260" s="67"/>
      <c r="J260" s="122"/>
      <c r="K260" s="67"/>
      <c r="L260" s="122"/>
      <c r="M260" s="67"/>
      <c r="N260" s="122"/>
      <c r="O260" s="67"/>
      <c r="P260" s="122"/>
      <c r="Q260" s="67"/>
      <c r="R260" s="122"/>
      <c r="S260" s="67"/>
      <c r="T260" s="50"/>
      <c r="U260" s="51"/>
      <c r="V260" s="50"/>
      <c r="W260" s="51"/>
    </row>
    <row r="261" spans="1:23" ht="13.5" thickBot="1" x14ac:dyDescent="0.25">
      <c r="A261" s="49" t="str">
        <f>$A$39</f>
        <v>OJT TRAINEES</v>
      </c>
      <c r="B261" s="64">
        <f>F261+H261+J261+L261+N261+P261+R261</f>
        <v>0</v>
      </c>
      <c r="C261" s="109">
        <f>G261+I261+K261+M261+O261+Q261+S261</f>
        <v>0</v>
      </c>
      <c r="D261" s="110">
        <f>F261+H261+J261+L261+N261+P261</f>
        <v>0</v>
      </c>
      <c r="E261" s="64">
        <f>G261+I261+K261+M261+O261+Q261</f>
        <v>0</v>
      </c>
      <c r="F261" s="121"/>
      <c r="G261" s="67"/>
      <c r="H261" s="122"/>
      <c r="I261" s="67"/>
      <c r="J261" s="122"/>
      <c r="K261" s="67"/>
      <c r="L261" s="122"/>
      <c r="M261" s="67"/>
      <c r="N261" s="122"/>
      <c r="O261" s="67"/>
      <c r="P261" s="122"/>
      <c r="Q261" s="67"/>
      <c r="R261" s="122"/>
      <c r="S261" s="67"/>
      <c r="T261" s="52"/>
      <c r="U261" s="53"/>
      <c r="V261" s="52"/>
      <c r="W261" s="53"/>
    </row>
    <row r="262" spans="1:23" ht="15.75" customHeight="1" x14ac:dyDescent="0.2">
      <c r="A262" s="243" t="str">
        <f>$A$40</f>
        <v xml:space="preserve">8. PREPARED BY: </v>
      </c>
      <c r="B262" s="244"/>
      <c r="C262" s="244"/>
      <c r="D262" s="244"/>
      <c r="E262" s="244"/>
      <c r="F262" s="244"/>
      <c r="G262" s="244"/>
      <c r="H262" s="245"/>
      <c r="I262" s="220" t="str">
        <f>$I$40</f>
        <v>9. DATE</v>
      </c>
      <c r="J262" s="221"/>
      <c r="K262" s="220" t="str">
        <f>$K$40</f>
        <v>10. REVIEWED BY:    (Signature and Title of State Highway Official)</v>
      </c>
      <c r="L262" s="222"/>
      <c r="M262" s="222"/>
      <c r="N262" s="222"/>
      <c r="O262" s="222"/>
      <c r="P262" s="222"/>
      <c r="Q262" s="222"/>
      <c r="R262" s="222"/>
      <c r="S262" s="222"/>
      <c r="T262" s="222"/>
      <c r="U262" s="221"/>
      <c r="V262" s="220" t="s">
        <v>28</v>
      </c>
      <c r="W262" s="223"/>
    </row>
    <row r="263" spans="1:23" ht="12.75" customHeight="1" x14ac:dyDescent="0.2">
      <c r="A263" s="224" t="str">
        <f>$A$41</f>
        <v>(Signature and Title of Contractors Representative)</v>
      </c>
      <c r="B263" s="225"/>
      <c r="C263" s="225"/>
      <c r="D263" s="225"/>
      <c r="E263" s="225"/>
      <c r="F263" s="225"/>
      <c r="G263" s="225"/>
      <c r="H263" s="226"/>
      <c r="I263" s="227" t="str">
        <f>IF($I$41="","",$I$41)</f>
        <v/>
      </c>
      <c r="J263" s="228"/>
      <c r="K263" s="229" t="str">
        <f>IF($K$41="","",$K$41)</f>
        <v/>
      </c>
      <c r="L263" s="232"/>
      <c r="M263" s="232"/>
      <c r="N263" s="232"/>
      <c r="O263" s="232"/>
      <c r="P263" s="232"/>
      <c r="Q263" s="232"/>
      <c r="R263" s="232"/>
      <c r="S263" s="232"/>
      <c r="T263" s="232"/>
      <c r="U263" s="228"/>
      <c r="V263" s="227" t="str">
        <f>IF($V$41="","",$V$41)</f>
        <v/>
      </c>
      <c r="W263" s="234"/>
    </row>
    <row r="264" spans="1:23" x14ac:dyDescent="0.2">
      <c r="A264" s="237" t="str">
        <f>IF($A$42="","",$A$42)</f>
        <v/>
      </c>
      <c r="B264" s="238"/>
      <c r="C264" s="238"/>
      <c r="D264" s="238"/>
      <c r="E264" s="238"/>
      <c r="F264" s="238"/>
      <c r="G264" s="238"/>
      <c r="H264" s="239"/>
      <c r="I264" s="229"/>
      <c r="J264" s="228"/>
      <c r="K264" s="229"/>
      <c r="L264" s="232"/>
      <c r="M264" s="232"/>
      <c r="N264" s="232"/>
      <c r="O264" s="232"/>
      <c r="P264" s="232"/>
      <c r="Q264" s="232"/>
      <c r="R264" s="232"/>
      <c r="S264" s="232"/>
      <c r="T264" s="232"/>
      <c r="U264" s="228"/>
      <c r="V264" s="227"/>
      <c r="W264" s="234"/>
    </row>
    <row r="265" spans="1:23" x14ac:dyDescent="0.2">
      <c r="A265" s="237"/>
      <c r="B265" s="238"/>
      <c r="C265" s="238"/>
      <c r="D265" s="238"/>
      <c r="E265" s="238"/>
      <c r="F265" s="238"/>
      <c r="G265" s="238"/>
      <c r="H265" s="239"/>
      <c r="I265" s="229"/>
      <c r="J265" s="228"/>
      <c r="K265" s="229"/>
      <c r="L265" s="232"/>
      <c r="M265" s="232"/>
      <c r="N265" s="232"/>
      <c r="O265" s="232"/>
      <c r="P265" s="232"/>
      <c r="Q265" s="232"/>
      <c r="R265" s="232"/>
      <c r="S265" s="232"/>
      <c r="T265" s="232"/>
      <c r="U265" s="228"/>
      <c r="V265" s="227"/>
      <c r="W265" s="234"/>
    </row>
    <row r="266" spans="1:23" ht="13.5" thickBot="1" x14ac:dyDescent="0.25">
      <c r="A266" s="240"/>
      <c r="B266" s="241"/>
      <c r="C266" s="241"/>
      <c r="D266" s="241"/>
      <c r="E266" s="241"/>
      <c r="F266" s="241"/>
      <c r="G266" s="241"/>
      <c r="H266" s="242"/>
      <c r="I266" s="230"/>
      <c r="J266" s="231"/>
      <c r="K266" s="230"/>
      <c r="L266" s="233"/>
      <c r="M266" s="233"/>
      <c r="N266" s="233"/>
      <c r="O266" s="233"/>
      <c r="P266" s="233"/>
      <c r="Q266" s="233"/>
      <c r="R266" s="233"/>
      <c r="S266" s="233"/>
      <c r="T266" s="233"/>
      <c r="U266" s="231"/>
      <c r="V266" s="235"/>
      <c r="W266" s="236"/>
    </row>
    <row r="267" spans="1:23" x14ac:dyDescent="0.2">
      <c r="A267" s="251" t="str">
        <f>$A$45</f>
        <v>Form FHWA- 1391 (Rev. 06-22)</v>
      </c>
      <c r="B267" s="252"/>
      <c r="C267" s="253"/>
      <c r="D267" s="253"/>
      <c r="E267" s="55"/>
      <c r="F267" s="55"/>
      <c r="G267" s="55"/>
      <c r="H267" s="55"/>
      <c r="I267" s="55"/>
      <c r="J267" s="254" t="str">
        <f>$J$45</f>
        <v>PREVIOUS EDITIONS ARE OBSOLETE</v>
      </c>
      <c r="K267" s="254"/>
      <c r="L267" s="254"/>
      <c r="M267" s="254"/>
      <c r="N267" s="254"/>
      <c r="O267" s="254"/>
      <c r="P267" s="254"/>
      <c r="Q267" s="254"/>
      <c r="R267" s="254"/>
      <c r="S267" s="254"/>
      <c r="T267" s="254"/>
      <c r="U267" s="254"/>
      <c r="V267" s="254"/>
      <c r="W267" s="254"/>
    </row>
    <row r="268" spans="1:23" ht="13.5" thickBot="1" x14ac:dyDescent="0.25"/>
    <row r="269" spans="1:23" s="58" customFormat="1" ht="18.75" thickBot="1" x14ac:dyDescent="0.3">
      <c r="A269" s="255" t="str">
        <f>$A$10</f>
        <v xml:space="preserve">FEDERAL-AID HIGHWAY CONSTRUCTION CONTRACTORS ANNUAL EEO REPORT </v>
      </c>
      <c r="B269" s="256"/>
      <c r="C269" s="256"/>
      <c r="D269" s="256"/>
      <c r="E269" s="256"/>
      <c r="F269" s="256"/>
      <c r="G269" s="256"/>
      <c r="H269" s="256"/>
      <c r="I269" s="256"/>
      <c r="J269" s="256"/>
      <c r="K269" s="256"/>
      <c r="L269" s="256"/>
      <c r="M269" s="256"/>
      <c r="N269" s="256"/>
      <c r="O269" s="256"/>
      <c r="P269" s="256"/>
      <c r="Q269" s="256"/>
      <c r="R269" s="256"/>
      <c r="S269" s="256"/>
      <c r="T269" s="256"/>
      <c r="U269" s="256"/>
      <c r="V269" s="256"/>
      <c r="W269" s="257"/>
    </row>
    <row r="270" spans="1:23" ht="12.75" customHeight="1" x14ac:dyDescent="0.2">
      <c r="A270" s="258" t="str">
        <f>$A$11</f>
        <v xml:space="preserve">1. SELECT FIELD FROM DROPDOWN MENU: </v>
      </c>
      <c r="B270" s="259"/>
      <c r="C270" s="259"/>
      <c r="D270" s="260"/>
      <c r="E270" s="261" t="str">
        <f>$E$11</f>
        <v>2. COMPANY NAME, CITY, STATE:</v>
      </c>
      <c r="F270" s="238"/>
      <c r="G270" s="238"/>
      <c r="H270" s="238"/>
      <c r="I270" s="239"/>
      <c r="J270" s="184" t="str">
        <f>$J$11</f>
        <v>3. FEDERAL PROJECT NUMBER:</v>
      </c>
      <c r="K270" s="185"/>
      <c r="L270" s="185"/>
      <c r="M270" s="185"/>
      <c r="N270" s="184" t="str">
        <f>$N$11</f>
        <v>4. DOLLAR AMOUNT OF CONTRACT:</v>
      </c>
      <c r="O270" s="185"/>
      <c r="P270" s="185"/>
      <c r="Q270" s="185"/>
      <c r="R270" s="262" t="str">
        <f>$R$11</f>
        <v>5.PROJECT LOCATION (Region and State):</v>
      </c>
      <c r="S270" s="259"/>
      <c r="T270" s="259"/>
      <c r="U270" s="259"/>
      <c r="V270" s="259"/>
      <c r="W270" s="263"/>
    </row>
    <row r="271" spans="1:23" ht="12.75" customHeight="1" x14ac:dyDescent="0.2">
      <c r="A271" s="186"/>
      <c r="B271" s="187"/>
      <c r="C271" s="187"/>
      <c r="D271" s="188"/>
      <c r="E271" s="192" t="str">
        <f>IF($D$4="","Enter Company information at top of spreadsheet",$D$4)</f>
        <v>Enter Company information at top of spreadsheet</v>
      </c>
      <c r="F271" s="193"/>
      <c r="G271" s="193"/>
      <c r="H271" s="193"/>
      <c r="I271" s="194"/>
      <c r="J271" s="209"/>
      <c r="K271" s="210"/>
      <c r="L271" s="210"/>
      <c r="M271" s="210"/>
      <c r="N271" s="213"/>
      <c r="O271" s="214"/>
      <c r="P271" s="214"/>
      <c r="Q271" s="215"/>
      <c r="R271" s="199"/>
      <c r="S271" s="200"/>
      <c r="T271" s="200"/>
      <c r="U271" s="200"/>
      <c r="V271" s="200"/>
      <c r="W271" s="201"/>
    </row>
    <row r="272" spans="1:23" x14ac:dyDescent="0.2">
      <c r="A272" s="186"/>
      <c r="B272" s="187"/>
      <c r="C272" s="187"/>
      <c r="D272" s="188"/>
      <c r="E272" s="195"/>
      <c r="F272" s="193"/>
      <c r="G272" s="193"/>
      <c r="H272" s="193"/>
      <c r="I272" s="194"/>
      <c r="J272" s="209"/>
      <c r="K272" s="210"/>
      <c r="L272" s="210"/>
      <c r="M272" s="210"/>
      <c r="N272" s="216"/>
      <c r="O272" s="214"/>
      <c r="P272" s="214"/>
      <c r="Q272" s="215"/>
      <c r="R272" s="202"/>
      <c r="S272" s="200"/>
      <c r="T272" s="200"/>
      <c r="U272" s="200"/>
      <c r="V272" s="200"/>
      <c r="W272" s="201"/>
    </row>
    <row r="273" spans="1:23" ht="13.5" thickBot="1" x14ac:dyDescent="0.25">
      <c r="A273" s="189"/>
      <c r="B273" s="190"/>
      <c r="C273" s="190"/>
      <c r="D273" s="191"/>
      <c r="E273" s="196"/>
      <c r="F273" s="197"/>
      <c r="G273" s="197"/>
      <c r="H273" s="197"/>
      <c r="I273" s="198"/>
      <c r="J273" s="211"/>
      <c r="K273" s="212"/>
      <c r="L273" s="212"/>
      <c r="M273" s="212"/>
      <c r="N273" s="217"/>
      <c r="O273" s="218"/>
      <c r="P273" s="218"/>
      <c r="Q273" s="219"/>
      <c r="R273" s="203"/>
      <c r="S273" s="204"/>
      <c r="T273" s="204"/>
      <c r="U273" s="204"/>
      <c r="V273" s="204"/>
      <c r="W273" s="205"/>
    </row>
    <row r="274" spans="1:23" ht="13.5" customHeight="1" thickBot="1" x14ac:dyDescent="0.25">
      <c r="A274" s="206" t="str">
        <f>$A$15</f>
        <v>This collection of information is required by law and regulation 23 U.S.C. 140a and 23 CFR Part 230. The OMB control number for this collection is 2125-0019 expiring in March 2025.</v>
      </c>
      <c r="B274" s="207"/>
      <c r="C274" s="207"/>
      <c r="D274" s="207"/>
      <c r="E274" s="207"/>
      <c r="F274" s="207"/>
      <c r="G274" s="207"/>
      <c r="H274" s="207"/>
      <c r="I274" s="207"/>
      <c r="J274" s="207"/>
      <c r="K274" s="207"/>
      <c r="L274" s="207"/>
      <c r="M274" s="207"/>
      <c r="N274" s="207"/>
      <c r="O274" s="207"/>
      <c r="P274" s="207"/>
      <c r="Q274" s="207"/>
      <c r="R274" s="207"/>
      <c r="S274" s="207"/>
      <c r="T274" s="207"/>
      <c r="U274" s="207"/>
      <c r="V274" s="207"/>
      <c r="W274" s="208"/>
    </row>
    <row r="275" spans="1:23" ht="27" customHeight="1" thickBot="1" x14ac:dyDescent="0.25">
      <c r="A275" s="176" t="str">
        <f>$A$16</f>
        <v>6. WORKFORCE ON FEDERAL-AID AND CONSTRUCTION SITE(S) DURING LAST FULL PAY PERIOD ENDING IN JULY 2023</v>
      </c>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8"/>
    </row>
    <row r="276" spans="1:23" ht="14.25" thickTop="1" thickBot="1" x14ac:dyDescent="0.25">
      <c r="A276" s="179" t="str">
        <f>$A$17</f>
        <v>TABLE A</v>
      </c>
      <c r="B276" s="180"/>
      <c r="C276" s="180"/>
      <c r="D276" s="180"/>
      <c r="E276" s="180"/>
      <c r="F276" s="180"/>
      <c r="G276" s="180"/>
      <c r="H276" s="180"/>
      <c r="I276" s="180"/>
      <c r="J276" s="180"/>
      <c r="K276" s="180"/>
      <c r="L276" s="180"/>
      <c r="M276" s="180"/>
      <c r="N276" s="180"/>
      <c r="O276" s="180"/>
      <c r="P276" s="180"/>
      <c r="Q276" s="180"/>
      <c r="R276" s="180"/>
      <c r="S276" s="181"/>
      <c r="T276" s="182" t="str">
        <f>$T$17</f>
        <v>TABLE B</v>
      </c>
      <c r="U276" s="180"/>
      <c r="V276" s="180"/>
      <c r="W276" s="183"/>
    </row>
    <row r="277" spans="1:23" ht="99" customHeight="1" thickTop="1" thickBot="1" x14ac:dyDescent="0.25">
      <c r="A277" s="38" t="str">
        <f>$A$18</f>
        <v>JOB CATEGORIES</v>
      </c>
      <c r="B277" s="246" t="str">
        <f>$B$18</f>
        <v>TOTAL EMPLOYED</v>
      </c>
      <c r="C277" s="247"/>
      <c r="D277" s="248" t="str">
        <f>$D$18</f>
        <v>TOTAL RACIAL / ETHNIC MINORITY</v>
      </c>
      <c r="E277" s="249"/>
      <c r="F277" s="250" t="str">
        <f>$F$18</f>
        <v>BLACK or
AFRICAN
AMERICAN</v>
      </c>
      <c r="G277" s="165"/>
      <c r="H277" s="164" t="str">
        <f>$H$18</f>
        <v>WHITE /
HISPANIC OR LATINO</v>
      </c>
      <c r="I277" s="165"/>
      <c r="J277" s="164" t="str">
        <f>$J$18</f>
        <v>AMERICAN 
INDIAN OR 
ALASKA 
NATIVE</v>
      </c>
      <c r="K277" s="165"/>
      <c r="L277" s="164" t="str">
        <f>$L$18</f>
        <v>ASIAN</v>
      </c>
      <c r="M277" s="165"/>
      <c r="N277" s="164" t="str">
        <f>$N$18</f>
        <v>NATIVE 
HAWAIIAN OR 
OTHER PACIFIC ISLANDER</v>
      </c>
      <c r="O277" s="165"/>
      <c r="P277" s="164" t="str">
        <f>$P$18</f>
        <v>TWO OR MORE RACES</v>
      </c>
      <c r="Q277" s="165"/>
      <c r="R277" s="164" t="str">
        <f>$R$18</f>
        <v>WHITE / NON-
HISPANIC OR LATINO</v>
      </c>
      <c r="S277" s="166"/>
      <c r="T277" s="167" t="str">
        <f>$T$18</f>
        <v>APPRENTICES</v>
      </c>
      <c r="U277" s="167"/>
      <c r="V277" s="168" t="str">
        <f>$V$18</f>
        <v>ON THE JOB TRAINEES</v>
      </c>
      <c r="W277" s="169"/>
    </row>
    <row r="278" spans="1:23" ht="13.5" thickBot="1" x14ac:dyDescent="0.25">
      <c r="A278" s="39"/>
      <c r="B278" s="40" t="str">
        <f>$B$19</f>
        <v>M</v>
      </c>
      <c r="C278" s="41" t="str">
        <f>$C$19</f>
        <v>F</v>
      </c>
      <c r="D278" s="42" t="str">
        <f>$D$19</f>
        <v>M</v>
      </c>
      <c r="E278" s="41" t="str">
        <f>$E$19</f>
        <v>F</v>
      </c>
      <c r="F278" s="43" t="str">
        <f>$F$19</f>
        <v>M</v>
      </c>
      <c r="G278" s="44" t="str">
        <f>$G$19</f>
        <v>F</v>
      </c>
      <c r="H278" s="45" t="str">
        <f>$H$19</f>
        <v>M</v>
      </c>
      <c r="I278" s="44" t="str">
        <f>$I$19</f>
        <v>F</v>
      </c>
      <c r="J278" s="45" t="str">
        <f>$J$19</f>
        <v>M</v>
      </c>
      <c r="K278" s="44" t="str">
        <f>$K$19</f>
        <v>F</v>
      </c>
      <c r="L278" s="45" t="str">
        <f>$L$19</f>
        <v>M</v>
      </c>
      <c r="M278" s="44" t="str">
        <f>$M$19</f>
        <v>F</v>
      </c>
      <c r="N278" s="45" t="str">
        <f>$N$19</f>
        <v>M</v>
      </c>
      <c r="O278" s="44" t="str">
        <f>$O$19</f>
        <v>F</v>
      </c>
      <c r="P278" s="45" t="str">
        <f>$P$19</f>
        <v>M</v>
      </c>
      <c r="Q278" s="44" t="str">
        <f>$Q$19</f>
        <v>F</v>
      </c>
      <c r="R278" s="45" t="str">
        <f>$R$19</f>
        <v>M</v>
      </c>
      <c r="S278" s="46" t="str">
        <f>$S$19</f>
        <v>F</v>
      </c>
      <c r="T278" s="47" t="str">
        <f>$T$19</f>
        <v>M</v>
      </c>
      <c r="U278" s="41" t="str">
        <f>$U$19</f>
        <v>F</v>
      </c>
      <c r="V278" s="123" t="str">
        <f>$V$19</f>
        <v>M</v>
      </c>
      <c r="W278" s="48" t="str">
        <f>$W$19</f>
        <v>F</v>
      </c>
    </row>
    <row r="279" spans="1:23" ht="13.5" thickBot="1" x14ac:dyDescent="0.25">
      <c r="A279" s="49" t="str">
        <f>$A$20</f>
        <v>OFFICIALS</v>
      </c>
      <c r="B279" s="63">
        <f>F279+H279+J279+L279+N279+P279+R279</f>
        <v>0</v>
      </c>
      <c r="C279" s="64">
        <f t="shared" ref="C279:C293" si="41">G279+I279+K279+M279+O279+Q279+S279</f>
        <v>0</v>
      </c>
      <c r="D279" s="65">
        <f t="shared" ref="D279:D293" si="42">F279+H279+J279+L279+N279+P279</f>
        <v>0</v>
      </c>
      <c r="E279" s="64">
        <f t="shared" ref="E279:E293" si="43">G279+I279+K279+M279+O279+Q279</f>
        <v>0</v>
      </c>
      <c r="F279" s="66"/>
      <c r="G279" s="67"/>
      <c r="H279" s="68"/>
      <c r="I279" s="67"/>
      <c r="J279" s="68"/>
      <c r="K279" s="67"/>
      <c r="L279" s="68"/>
      <c r="M279" s="67"/>
      <c r="N279" s="68"/>
      <c r="O279" s="67"/>
      <c r="P279" s="68"/>
      <c r="Q279" s="67"/>
      <c r="R279" s="69"/>
      <c r="S279" s="70"/>
      <c r="T279" s="71"/>
      <c r="U279" s="114"/>
      <c r="V279" s="71"/>
      <c r="W279" s="72"/>
    </row>
    <row r="280" spans="1:23" ht="13.5" thickBot="1" x14ac:dyDescent="0.25">
      <c r="A280" s="49" t="str">
        <f>$A$21</f>
        <v>SUPERVISORS</v>
      </c>
      <c r="B280" s="63">
        <f t="shared" ref="B280:B293" si="44">F280+H280+J280+L280+N280+P280+R280</f>
        <v>0</v>
      </c>
      <c r="C280" s="64">
        <f t="shared" si="41"/>
        <v>0</v>
      </c>
      <c r="D280" s="65">
        <f t="shared" si="42"/>
        <v>0</v>
      </c>
      <c r="E280" s="64">
        <f t="shared" si="43"/>
        <v>0</v>
      </c>
      <c r="F280" s="66"/>
      <c r="G280" s="67"/>
      <c r="H280" s="68"/>
      <c r="I280" s="67"/>
      <c r="J280" s="68"/>
      <c r="K280" s="67"/>
      <c r="L280" s="68"/>
      <c r="M280" s="67"/>
      <c r="N280" s="68"/>
      <c r="O280" s="67"/>
      <c r="P280" s="68"/>
      <c r="Q280" s="73"/>
      <c r="R280" s="74"/>
      <c r="S280" s="75"/>
      <c r="T280" s="76"/>
      <c r="U280" s="115"/>
      <c r="V280" s="76"/>
      <c r="W280" s="77"/>
    </row>
    <row r="281" spans="1:23" ht="13.5" thickBot="1" x14ac:dyDescent="0.25">
      <c r="A281" s="49" t="str">
        <f>$A$22</f>
        <v>FOREMEN/WOMEN</v>
      </c>
      <c r="B281" s="63">
        <f t="shared" si="44"/>
        <v>0</v>
      </c>
      <c r="C281" s="64">
        <f t="shared" si="41"/>
        <v>0</v>
      </c>
      <c r="D281" s="65">
        <f t="shared" si="42"/>
        <v>0</v>
      </c>
      <c r="E281" s="64">
        <f t="shared" si="43"/>
        <v>0</v>
      </c>
      <c r="F281" s="66"/>
      <c r="G281" s="67"/>
      <c r="H281" s="68"/>
      <c r="I281" s="67"/>
      <c r="J281" s="68"/>
      <c r="K281" s="67"/>
      <c r="L281" s="68"/>
      <c r="M281" s="67"/>
      <c r="N281" s="68"/>
      <c r="O281" s="67"/>
      <c r="P281" s="68"/>
      <c r="Q281" s="73"/>
      <c r="R281" s="78"/>
      <c r="S281" s="79"/>
      <c r="T281" s="80"/>
      <c r="U281" s="116"/>
      <c r="V281" s="80"/>
      <c r="W281" s="81"/>
    </row>
    <row r="282" spans="1:23" ht="13.5" thickBot="1" x14ac:dyDescent="0.25">
      <c r="A282" s="49" t="str">
        <f>$A$23</f>
        <v>CLERICAL</v>
      </c>
      <c r="B282" s="63">
        <f t="shared" si="44"/>
        <v>0</v>
      </c>
      <c r="C282" s="64">
        <f t="shared" si="41"/>
        <v>0</v>
      </c>
      <c r="D282" s="65">
        <f t="shared" si="42"/>
        <v>0</v>
      </c>
      <c r="E282" s="64">
        <f t="shared" si="43"/>
        <v>0</v>
      </c>
      <c r="F282" s="66"/>
      <c r="G282" s="67"/>
      <c r="H282" s="68"/>
      <c r="I282" s="67"/>
      <c r="J282" s="68"/>
      <c r="K282" s="67"/>
      <c r="L282" s="68"/>
      <c r="M282" s="67"/>
      <c r="N282" s="68"/>
      <c r="O282" s="67"/>
      <c r="P282" s="68"/>
      <c r="Q282" s="73"/>
      <c r="R282" s="78"/>
      <c r="S282" s="79"/>
      <c r="T282" s="80"/>
      <c r="U282" s="116"/>
      <c r="V282" s="80"/>
      <c r="W282" s="81"/>
    </row>
    <row r="283" spans="1:23" ht="13.5" thickBot="1" x14ac:dyDescent="0.25">
      <c r="A283" s="49" t="str">
        <f>$A$24</f>
        <v>EQUIPMENT OPERATORS</v>
      </c>
      <c r="B283" s="63">
        <f t="shared" si="44"/>
        <v>0</v>
      </c>
      <c r="C283" s="64">
        <f t="shared" si="41"/>
        <v>0</v>
      </c>
      <c r="D283" s="65">
        <f t="shared" si="42"/>
        <v>0</v>
      </c>
      <c r="E283" s="64">
        <f t="shared" si="43"/>
        <v>0</v>
      </c>
      <c r="F283" s="66"/>
      <c r="G283" s="67"/>
      <c r="H283" s="68"/>
      <c r="I283" s="67"/>
      <c r="J283" s="68"/>
      <c r="K283" s="67"/>
      <c r="L283" s="68"/>
      <c r="M283" s="67"/>
      <c r="N283" s="68"/>
      <c r="O283" s="67"/>
      <c r="P283" s="68"/>
      <c r="Q283" s="73"/>
      <c r="R283" s="78"/>
      <c r="S283" s="79"/>
      <c r="T283" s="80"/>
      <c r="U283" s="116"/>
      <c r="V283" s="80"/>
      <c r="W283" s="81"/>
    </row>
    <row r="284" spans="1:23" ht="13.5" thickBot="1" x14ac:dyDescent="0.25">
      <c r="A284" s="49" t="str">
        <f>$A$25</f>
        <v>MECHANICS</v>
      </c>
      <c r="B284" s="63">
        <f t="shared" si="44"/>
        <v>0</v>
      </c>
      <c r="C284" s="64">
        <f t="shared" si="41"/>
        <v>0</v>
      </c>
      <c r="D284" s="65">
        <f t="shared" si="42"/>
        <v>0</v>
      </c>
      <c r="E284" s="64">
        <f t="shared" si="43"/>
        <v>0</v>
      </c>
      <c r="F284" s="66"/>
      <c r="G284" s="67"/>
      <c r="H284" s="68"/>
      <c r="I284" s="67"/>
      <c r="J284" s="68"/>
      <c r="K284" s="67"/>
      <c r="L284" s="68"/>
      <c r="M284" s="67"/>
      <c r="N284" s="68"/>
      <c r="O284" s="67"/>
      <c r="P284" s="68"/>
      <c r="Q284" s="73"/>
      <c r="R284" s="78"/>
      <c r="S284" s="79"/>
      <c r="T284" s="80"/>
      <c r="U284" s="116"/>
      <c r="V284" s="80"/>
      <c r="W284" s="81"/>
    </row>
    <row r="285" spans="1:23" ht="13.5" thickBot="1" x14ac:dyDescent="0.25">
      <c r="A285" s="49" t="str">
        <f>$A$26</f>
        <v>TRUCK DRIVERS</v>
      </c>
      <c r="B285" s="63">
        <f t="shared" si="44"/>
        <v>0</v>
      </c>
      <c r="C285" s="64">
        <f t="shared" si="41"/>
        <v>0</v>
      </c>
      <c r="D285" s="65">
        <f t="shared" si="42"/>
        <v>0</v>
      </c>
      <c r="E285" s="64">
        <f t="shared" si="43"/>
        <v>0</v>
      </c>
      <c r="F285" s="66"/>
      <c r="G285" s="67"/>
      <c r="H285" s="68"/>
      <c r="I285" s="67"/>
      <c r="J285" s="68"/>
      <c r="K285" s="67"/>
      <c r="L285" s="68"/>
      <c r="M285" s="67"/>
      <c r="N285" s="68"/>
      <c r="O285" s="67"/>
      <c r="P285" s="68"/>
      <c r="Q285" s="73"/>
      <c r="R285" s="82"/>
      <c r="S285" s="83"/>
      <c r="T285" s="76"/>
      <c r="U285" s="117"/>
      <c r="V285" s="76"/>
      <c r="W285" s="77"/>
    </row>
    <row r="286" spans="1:23" ht="13.5" thickBot="1" x14ac:dyDescent="0.25">
      <c r="A286" s="49" t="str">
        <f>$A$27</f>
        <v>IRONWORKERS</v>
      </c>
      <c r="B286" s="63">
        <f t="shared" si="44"/>
        <v>0</v>
      </c>
      <c r="C286" s="64">
        <f t="shared" si="41"/>
        <v>0</v>
      </c>
      <c r="D286" s="65">
        <f t="shared" si="42"/>
        <v>0</v>
      </c>
      <c r="E286" s="64">
        <f t="shared" si="43"/>
        <v>0</v>
      </c>
      <c r="F286" s="66"/>
      <c r="G286" s="67"/>
      <c r="H286" s="68"/>
      <c r="I286" s="67"/>
      <c r="J286" s="68"/>
      <c r="K286" s="67"/>
      <c r="L286" s="68"/>
      <c r="M286" s="67"/>
      <c r="N286" s="68"/>
      <c r="O286" s="67"/>
      <c r="P286" s="68"/>
      <c r="Q286" s="73"/>
      <c r="R286" s="84"/>
      <c r="S286" s="85"/>
      <c r="T286" s="86"/>
      <c r="U286" s="118"/>
      <c r="V286" s="86"/>
      <c r="W286" s="87"/>
    </row>
    <row r="287" spans="1:23" ht="13.5" thickBot="1" x14ac:dyDescent="0.25">
      <c r="A287" s="49" t="str">
        <f>$A$28</f>
        <v>CARPENTERS</v>
      </c>
      <c r="B287" s="63">
        <f t="shared" si="44"/>
        <v>0</v>
      </c>
      <c r="C287" s="64">
        <f t="shared" si="41"/>
        <v>0</v>
      </c>
      <c r="D287" s="65">
        <f t="shared" si="42"/>
        <v>0</v>
      </c>
      <c r="E287" s="64">
        <f t="shared" si="43"/>
        <v>0</v>
      </c>
      <c r="F287" s="66"/>
      <c r="G287" s="67"/>
      <c r="H287" s="68"/>
      <c r="I287" s="67"/>
      <c r="J287" s="68"/>
      <c r="K287" s="67"/>
      <c r="L287" s="68"/>
      <c r="M287" s="67"/>
      <c r="N287" s="68"/>
      <c r="O287" s="67"/>
      <c r="P287" s="68"/>
      <c r="Q287" s="73"/>
      <c r="R287" s="84"/>
      <c r="S287" s="85"/>
      <c r="T287" s="86"/>
      <c r="U287" s="118"/>
      <c r="V287" s="86"/>
      <c r="W287" s="87"/>
    </row>
    <row r="288" spans="1:23" ht="13.5" thickBot="1" x14ac:dyDescent="0.25">
      <c r="A288" s="49" t="str">
        <f>$A$29</f>
        <v>CEMENT MASONS</v>
      </c>
      <c r="B288" s="63">
        <f t="shared" si="44"/>
        <v>0</v>
      </c>
      <c r="C288" s="64">
        <f t="shared" si="41"/>
        <v>0</v>
      </c>
      <c r="D288" s="65">
        <f t="shared" si="42"/>
        <v>0</v>
      </c>
      <c r="E288" s="64">
        <f t="shared" si="43"/>
        <v>0</v>
      </c>
      <c r="F288" s="66"/>
      <c r="G288" s="67"/>
      <c r="H288" s="68"/>
      <c r="I288" s="67"/>
      <c r="J288" s="68"/>
      <c r="K288" s="67"/>
      <c r="L288" s="68"/>
      <c r="M288" s="67"/>
      <c r="N288" s="68"/>
      <c r="O288" s="67"/>
      <c r="P288" s="68"/>
      <c r="Q288" s="73"/>
      <c r="R288" s="84"/>
      <c r="S288" s="85"/>
      <c r="T288" s="86"/>
      <c r="U288" s="118"/>
      <c r="V288" s="86"/>
      <c r="W288" s="87"/>
    </row>
    <row r="289" spans="1:23" ht="13.5" thickBot="1" x14ac:dyDescent="0.25">
      <c r="A289" s="49" t="str">
        <f>$A$30</f>
        <v>ELECTRICIANS</v>
      </c>
      <c r="B289" s="63">
        <f t="shared" si="44"/>
        <v>0</v>
      </c>
      <c r="C289" s="64">
        <f t="shared" si="41"/>
        <v>0</v>
      </c>
      <c r="D289" s="65">
        <f t="shared" si="42"/>
        <v>0</v>
      </c>
      <c r="E289" s="64">
        <f t="shared" si="43"/>
        <v>0</v>
      </c>
      <c r="F289" s="66"/>
      <c r="G289" s="67"/>
      <c r="H289" s="68"/>
      <c r="I289" s="67"/>
      <c r="J289" s="68"/>
      <c r="K289" s="67"/>
      <c r="L289" s="68"/>
      <c r="M289" s="67"/>
      <c r="N289" s="68"/>
      <c r="O289" s="67"/>
      <c r="P289" s="68"/>
      <c r="Q289" s="73"/>
      <c r="R289" s="84"/>
      <c r="S289" s="85"/>
      <c r="T289" s="86"/>
      <c r="U289" s="118"/>
      <c r="V289" s="86"/>
      <c r="W289" s="87"/>
    </row>
    <row r="290" spans="1:23" ht="13.5" thickBot="1" x14ac:dyDescent="0.25">
      <c r="A290" s="49" t="str">
        <f>$A$31</f>
        <v>PIPEFITTER/PLUMBERS</v>
      </c>
      <c r="B290" s="63">
        <f t="shared" si="44"/>
        <v>0</v>
      </c>
      <c r="C290" s="64">
        <f t="shared" si="41"/>
        <v>0</v>
      </c>
      <c r="D290" s="65">
        <f t="shared" si="42"/>
        <v>0</v>
      </c>
      <c r="E290" s="64">
        <f t="shared" si="43"/>
        <v>0</v>
      </c>
      <c r="F290" s="66"/>
      <c r="G290" s="67"/>
      <c r="H290" s="68"/>
      <c r="I290" s="67"/>
      <c r="J290" s="68"/>
      <c r="K290" s="67"/>
      <c r="L290" s="68"/>
      <c r="M290" s="67"/>
      <c r="N290" s="68"/>
      <c r="O290" s="67"/>
      <c r="P290" s="68"/>
      <c r="Q290" s="67"/>
      <c r="R290" s="88"/>
      <c r="S290" s="89"/>
      <c r="T290" s="90"/>
      <c r="U290" s="119"/>
      <c r="V290" s="90"/>
      <c r="W290" s="91"/>
    </row>
    <row r="291" spans="1:23" ht="13.5" thickBot="1" x14ac:dyDescent="0.25">
      <c r="A291" s="49" t="str">
        <f>$A$32</f>
        <v>PAINTERS</v>
      </c>
      <c r="B291" s="63">
        <f t="shared" si="44"/>
        <v>0</v>
      </c>
      <c r="C291" s="64">
        <f t="shared" si="41"/>
        <v>0</v>
      </c>
      <c r="D291" s="65">
        <f t="shared" si="42"/>
        <v>0</v>
      </c>
      <c r="E291" s="64">
        <f t="shared" si="43"/>
        <v>0</v>
      </c>
      <c r="F291" s="66"/>
      <c r="G291" s="67"/>
      <c r="H291" s="68"/>
      <c r="I291" s="67"/>
      <c r="J291" s="68"/>
      <c r="K291" s="67"/>
      <c r="L291" s="68"/>
      <c r="M291" s="67"/>
      <c r="N291" s="68"/>
      <c r="O291" s="67"/>
      <c r="P291" s="68"/>
      <c r="Q291" s="67"/>
      <c r="R291" s="68"/>
      <c r="S291" s="92"/>
      <c r="T291" s="93"/>
      <c r="U291" s="120"/>
      <c r="V291" s="93"/>
      <c r="W291" s="94"/>
    </row>
    <row r="292" spans="1:23" ht="13.5" thickBot="1" x14ac:dyDescent="0.25">
      <c r="A292" s="49" t="str">
        <f>$A$33</f>
        <v>LABORERS-SEMI SKILLED</v>
      </c>
      <c r="B292" s="63">
        <f t="shared" si="44"/>
        <v>0</v>
      </c>
      <c r="C292" s="64">
        <f t="shared" si="41"/>
        <v>0</v>
      </c>
      <c r="D292" s="65">
        <f t="shared" si="42"/>
        <v>0</v>
      </c>
      <c r="E292" s="64">
        <f t="shared" si="43"/>
        <v>0</v>
      </c>
      <c r="F292" s="66"/>
      <c r="G292" s="67"/>
      <c r="H292" s="68"/>
      <c r="I292" s="67"/>
      <c r="J292" s="68"/>
      <c r="K292" s="67"/>
      <c r="L292" s="68"/>
      <c r="M292" s="67"/>
      <c r="N292" s="68"/>
      <c r="O292" s="67"/>
      <c r="P292" s="68"/>
      <c r="Q292" s="67"/>
      <c r="R292" s="68"/>
      <c r="S292" s="92"/>
      <c r="T292" s="93"/>
      <c r="U292" s="120"/>
      <c r="V292" s="93"/>
      <c r="W292" s="94"/>
    </row>
    <row r="293" spans="1:23" ht="13.5" thickBot="1" x14ac:dyDescent="0.25">
      <c r="A293" s="49" t="str">
        <f>$A$34</f>
        <v>LABORERS-UNSKILLED</v>
      </c>
      <c r="B293" s="63">
        <f t="shared" si="44"/>
        <v>0</v>
      </c>
      <c r="C293" s="64">
        <f t="shared" si="41"/>
        <v>0</v>
      </c>
      <c r="D293" s="65">
        <f t="shared" si="42"/>
        <v>0</v>
      </c>
      <c r="E293" s="64">
        <f t="shared" si="43"/>
        <v>0</v>
      </c>
      <c r="F293" s="66"/>
      <c r="G293" s="67"/>
      <c r="H293" s="68"/>
      <c r="I293" s="67"/>
      <c r="J293" s="68"/>
      <c r="K293" s="67"/>
      <c r="L293" s="68"/>
      <c r="M293" s="67"/>
      <c r="N293" s="68"/>
      <c r="O293" s="67"/>
      <c r="P293" s="68"/>
      <c r="Q293" s="67"/>
      <c r="R293" s="68"/>
      <c r="S293" s="92"/>
      <c r="T293" s="93"/>
      <c r="U293" s="120"/>
      <c r="V293" s="93"/>
      <c r="W293" s="94"/>
    </row>
    <row r="294" spans="1:23" ht="13.5" thickBot="1" x14ac:dyDescent="0.25">
      <c r="A294" s="49" t="str">
        <f>$A$35</f>
        <v>TOTAL</v>
      </c>
      <c r="B294" s="107">
        <f t="shared" ref="B294:O294" si="45">SUM(B279:B293)</f>
        <v>0</v>
      </c>
      <c r="C294" s="109">
        <f t="shared" si="45"/>
        <v>0</v>
      </c>
      <c r="D294" s="110">
        <f t="shared" si="45"/>
        <v>0</v>
      </c>
      <c r="E294" s="111">
        <f t="shared" si="45"/>
        <v>0</v>
      </c>
      <c r="F294" s="108">
        <f t="shared" si="45"/>
        <v>0</v>
      </c>
      <c r="G294" s="112">
        <f t="shared" si="45"/>
        <v>0</v>
      </c>
      <c r="H294" s="108">
        <f t="shared" si="45"/>
        <v>0</v>
      </c>
      <c r="I294" s="112">
        <f t="shared" si="45"/>
        <v>0</v>
      </c>
      <c r="J294" s="108">
        <f t="shared" si="45"/>
        <v>0</v>
      </c>
      <c r="K294" s="112">
        <f t="shared" si="45"/>
        <v>0</v>
      </c>
      <c r="L294" s="108">
        <f t="shared" si="45"/>
        <v>0</v>
      </c>
      <c r="M294" s="112">
        <f t="shared" si="45"/>
        <v>0</v>
      </c>
      <c r="N294" s="108">
        <f t="shared" si="45"/>
        <v>0</v>
      </c>
      <c r="O294" s="112">
        <f t="shared" si="45"/>
        <v>0</v>
      </c>
      <c r="P294" s="108">
        <f t="shared" ref="P294:W294" si="46">SUM(P279:P293)</f>
        <v>0</v>
      </c>
      <c r="Q294" s="112">
        <f t="shared" si="46"/>
        <v>0</v>
      </c>
      <c r="R294" s="108">
        <f t="shared" si="46"/>
        <v>0</v>
      </c>
      <c r="S294" s="111">
        <f t="shared" si="46"/>
        <v>0</v>
      </c>
      <c r="T294" s="108">
        <f t="shared" si="46"/>
        <v>0</v>
      </c>
      <c r="U294" s="109">
        <f t="shared" si="46"/>
        <v>0</v>
      </c>
      <c r="V294" s="108">
        <f t="shared" si="46"/>
        <v>0</v>
      </c>
      <c r="W294" s="111">
        <f t="shared" si="46"/>
        <v>0</v>
      </c>
    </row>
    <row r="295" spans="1:23" ht="12.75" customHeight="1" x14ac:dyDescent="0.2">
      <c r="A295" s="170" t="str">
        <f>$A$54</f>
        <v>TABLE A</v>
      </c>
      <c r="B295" s="171"/>
      <c r="C295" s="171"/>
      <c r="D295" s="171"/>
      <c r="E295" s="171"/>
      <c r="F295" s="171"/>
      <c r="G295" s="171"/>
      <c r="H295" s="171"/>
      <c r="I295" s="171"/>
      <c r="J295" s="171"/>
      <c r="K295" s="171"/>
      <c r="L295" s="171"/>
      <c r="M295" s="171"/>
      <c r="N295" s="171"/>
      <c r="O295" s="171"/>
      <c r="P295" s="171"/>
      <c r="Q295" s="171"/>
      <c r="R295" s="171"/>
      <c r="S295" s="171"/>
      <c r="T295" s="171"/>
      <c r="U295" s="171"/>
      <c r="V295" s="171"/>
      <c r="W295" s="172"/>
    </row>
    <row r="296" spans="1:23" ht="13.5" thickBot="1" x14ac:dyDescent="0.25">
      <c r="A296" s="173"/>
      <c r="B296" s="174"/>
      <c r="C296" s="174"/>
      <c r="D296" s="174"/>
      <c r="E296" s="174"/>
      <c r="F296" s="174"/>
      <c r="G296" s="174"/>
      <c r="H296" s="174"/>
      <c r="I296" s="174"/>
      <c r="J296" s="174"/>
      <c r="K296" s="174"/>
      <c r="L296" s="174"/>
      <c r="M296" s="174"/>
      <c r="N296" s="174"/>
      <c r="O296" s="174"/>
      <c r="P296" s="174"/>
      <c r="Q296" s="174"/>
      <c r="R296" s="174"/>
      <c r="S296" s="174"/>
      <c r="T296" s="174"/>
      <c r="U296" s="174"/>
      <c r="V296" s="174"/>
      <c r="W296" s="175"/>
    </row>
    <row r="297" spans="1:23" ht="13.5" thickBot="1" x14ac:dyDescent="0.25">
      <c r="A297" s="49" t="str">
        <f>$A$38</f>
        <v>APPRENTICES</v>
      </c>
      <c r="B297" s="64">
        <f>F297+H297+J297+L297+N297+P297+R297</f>
        <v>0</v>
      </c>
      <c r="C297" s="109">
        <f>G297+I297+K297+M297+O297+Q297+S297</f>
        <v>0</v>
      </c>
      <c r="D297" s="110">
        <f>F297+H297+J297+L297+N297+P297</f>
        <v>0</v>
      </c>
      <c r="E297" s="64">
        <f>G297+I297+K297+M297+O297+Q297</f>
        <v>0</v>
      </c>
      <c r="F297" s="121"/>
      <c r="G297" s="67"/>
      <c r="H297" s="122"/>
      <c r="I297" s="67"/>
      <c r="J297" s="122"/>
      <c r="K297" s="67"/>
      <c r="L297" s="122"/>
      <c r="M297" s="67"/>
      <c r="N297" s="122"/>
      <c r="O297" s="67"/>
      <c r="P297" s="122"/>
      <c r="Q297" s="67"/>
      <c r="R297" s="122"/>
      <c r="S297" s="67"/>
      <c r="T297" s="50"/>
      <c r="U297" s="51"/>
      <c r="V297" s="50"/>
      <c r="W297" s="51"/>
    </row>
    <row r="298" spans="1:23" ht="13.5" thickBot="1" x14ac:dyDescent="0.25">
      <c r="A298" s="49" t="str">
        <f>$A$39</f>
        <v>OJT TRAINEES</v>
      </c>
      <c r="B298" s="64">
        <f>F298+H298+J298+L298+N298+P298+R298</f>
        <v>0</v>
      </c>
      <c r="C298" s="109">
        <f>G298+I298+K298+M298+O298+Q298+S298</f>
        <v>0</v>
      </c>
      <c r="D298" s="110">
        <f>F298+H298+J298+L298+N298+P298</f>
        <v>0</v>
      </c>
      <c r="E298" s="64">
        <f>G298+I298+K298+M298+O298+Q298</f>
        <v>0</v>
      </c>
      <c r="F298" s="121"/>
      <c r="G298" s="67"/>
      <c r="H298" s="122"/>
      <c r="I298" s="67"/>
      <c r="J298" s="122"/>
      <c r="K298" s="67"/>
      <c r="L298" s="122"/>
      <c r="M298" s="67"/>
      <c r="N298" s="122"/>
      <c r="O298" s="67"/>
      <c r="P298" s="122"/>
      <c r="Q298" s="67"/>
      <c r="R298" s="122"/>
      <c r="S298" s="67"/>
      <c r="T298" s="52"/>
      <c r="U298" s="53"/>
      <c r="V298" s="52"/>
      <c r="W298" s="53"/>
    </row>
    <row r="299" spans="1:23" ht="15.75" customHeight="1" x14ac:dyDescent="0.2">
      <c r="A299" s="243" t="str">
        <f>$A$40</f>
        <v xml:space="preserve">8. PREPARED BY: </v>
      </c>
      <c r="B299" s="244"/>
      <c r="C299" s="244"/>
      <c r="D299" s="244"/>
      <c r="E299" s="244"/>
      <c r="F299" s="244"/>
      <c r="G299" s="244"/>
      <c r="H299" s="245"/>
      <c r="I299" s="220" t="str">
        <f>$I$40</f>
        <v>9. DATE</v>
      </c>
      <c r="J299" s="221"/>
      <c r="K299" s="220" t="str">
        <f>$K$40</f>
        <v>10. REVIEWED BY:    (Signature and Title of State Highway Official)</v>
      </c>
      <c r="L299" s="222"/>
      <c r="M299" s="222"/>
      <c r="N299" s="222"/>
      <c r="O299" s="222"/>
      <c r="P299" s="222"/>
      <c r="Q299" s="222"/>
      <c r="R299" s="222"/>
      <c r="S299" s="222"/>
      <c r="T299" s="222"/>
      <c r="U299" s="221"/>
      <c r="V299" s="220" t="s">
        <v>28</v>
      </c>
      <c r="W299" s="223"/>
    </row>
    <row r="300" spans="1:23" ht="12.75" customHeight="1" x14ac:dyDescent="0.2">
      <c r="A300" s="224" t="str">
        <f>$A$41</f>
        <v>(Signature and Title of Contractors Representative)</v>
      </c>
      <c r="B300" s="225"/>
      <c r="C300" s="225"/>
      <c r="D300" s="225"/>
      <c r="E300" s="225"/>
      <c r="F300" s="225"/>
      <c r="G300" s="225"/>
      <c r="H300" s="226"/>
      <c r="I300" s="227" t="str">
        <f>IF($I$41="","",$I$41)</f>
        <v/>
      </c>
      <c r="J300" s="228"/>
      <c r="K300" s="229" t="str">
        <f>IF($K$41="","",$K$41)</f>
        <v/>
      </c>
      <c r="L300" s="232"/>
      <c r="M300" s="232"/>
      <c r="N300" s="232"/>
      <c r="O300" s="232"/>
      <c r="P300" s="232"/>
      <c r="Q300" s="232"/>
      <c r="R300" s="232"/>
      <c r="S300" s="232"/>
      <c r="T300" s="232"/>
      <c r="U300" s="228"/>
      <c r="V300" s="227" t="str">
        <f>IF($V$41="","",$V$41)</f>
        <v/>
      </c>
      <c r="W300" s="234"/>
    </row>
    <row r="301" spans="1:23" x14ac:dyDescent="0.2">
      <c r="A301" s="237" t="str">
        <f>IF($A$42="","",$A$42)</f>
        <v/>
      </c>
      <c r="B301" s="238"/>
      <c r="C301" s="238"/>
      <c r="D301" s="238"/>
      <c r="E301" s="238"/>
      <c r="F301" s="238"/>
      <c r="G301" s="238"/>
      <c r="H301" s="239"/>
      <c r="I301" s="229"/>
      <c r="J301" s="228"/>
      <c r="K301" s="229"/>
      <c r="L301" s="232"/>
      <c r="M301" s="232"/>
      <c r="N301" s="232"/>
      <c r="O301" s="232"/>
      <c r="P301" s="232"/>
      <c r="Q301" s="232"/>
      <c r="R301" s="232"/>
      <c r="S301" s="232"/>
      <c r="T301" s="232"/>
      <c r="U301" s="228"/>
      <c r="V301" s="227"/>
      <c r="W301" s="234"/>
    </row>
    <row r="302" spans="1:23" x14ac:dyDescent="0.2">
      <c r="A302" s="237"/>
      <c r="B302" s="238"/>
      <c r="C302" s="238"/>
      <c r="D302" s="238"/>
      <c r="E302" s="238"/>
      <c r="F302" s="238"/>
      <c r="G302" s="238"/>
      <c r="H302" s="239"/>
      <c r="I302" s="229"/>
      <c r="J302" s="228"/>
      <c r="K302" s="229"/>
      <c r="L302" s="232"/>
      <c r="M302" s="232"/>
      <c r="N302" s="232"/>
      <c r="O302" s="232"/>
      <c r="P302" s="232"/>
      <c r="Q302" s="232"/>
      <c r="R302" s="232"/>
      <c r="S302" s="232"/>
      <c r="T302" s="232"/>
      <c r="U302" s="228"/>
      <c r="V302" s="227"/>
      <c r="W302" s="234"/>
    </row>
    <row r="303" spans="1:23" ht="13.5" thickBot="1" x14ac:dyDescent="0.25">
      <c r="A303" s="240"/>
      <c r="B303" s="241"/>
      <c r="C303" s="241"/>
      <c r="D303" s="241"/>
      <c r="E303" s="241"/>
      <c r="F303" s="241"/>
      <c r="G303" s="241"/>
      <c r="H303" s="242"/>
      <c r="I303" s="230"/>
      <c r="J303" s="231"/>
      <c r="K303" s="230"/>
      <c r="L303" s="233"/>
      <c r="M303" s="233"/>
      <c r="N303" s="233"/>
      <c r="O303" s="233"/>
      <c r="P303" s="233"/>
      <c r="Q303" s="233"/>
      <c r="R303" s="233"/>
      <c r="S303" s="233"/>
      <c r="T303" s="233"/>
      <c r="U303" s="231"/>
      <c r="V303" s="235"/>
      <c r="W303" s="236"/>
    </row>
    <row r="304" spans="1:23" x14ac:dyDescent="0.2">
      <c r="A304" s="251" t="str">
        <f>$A$45</f>
        <v>Form FHWA- 1391 (Rev. 06-22)</v>
      </c>
      <c r="B304" s="252"/>
      <c r="C304" s="253"/>
      <c r="D304" s="253"/>
      <c r="E304" s="55"/>
      <c r="F304" s="55"/>
      <c r="G304" s="55"/>
      <c r="H304" s="55"/>
      <c r="I304" s="55"/>
      <c r="J304" s="254" t="str">
        <f>$J$45</f>
        <v>PREVIOUS EDITIONS ARE OBSOLETE</v>
      </c>
      <c r="K304" s="254"/>
      <c r="L304" s="254"/>
      <c r="M304" s="254"/>
      <c r="N304" s="254"/>
      <c r="O304" s="254"/>
      <c r="P304" s="254"/>
      <c r="Q304" s="254"/>
      <c r="R304" s="254"/>
      <c r="S304" s="254"/>
      <c r="T304" s="254"/>
      <c r="U304" s="254"/>
      <c r="V304" s="254"/>
      <c r="W304" s="254"/>
    </row>
    <row r="305" spans="1:23" ht="13.5" thickBot="1" x14ac:dyDescent="0.25"/>
    <row r="306" spans="1:23" s="58" customFormat="1" ht="18.75" thickBot="1" x14ac:dyDescent="0.3">
      <c r="A306" s="255" t="str">
        <f>$A$10</f>
        <v xml:space="preserve">FEDERAL-AID HIGHWAY CONSTRUCTION CONTRACTORS ANNUAL EEO REPORT </v>
      </c>
      <c r="B306" s="256"/>
      <c r="C306" s="256"/>
      <c r="D306" s="256"/>
      <c r="E306" s="256"/>
      <c r="F306" s="256"/>
      <c r="G306" s="256"/>
      <c r="H306" s="256"/>
      <c r="I306" s="256"/>
      <c r="J306" s="256"/>
      <c r="K306" s="256"/>
      <c r="L306" s="256"/>
      <c r="M306" s="256"/>
      <c r="N306" s="256"/>
      <c r="O306" s="256"/>
      <c r="P306" s="256"/>
      <c r="Q306" s="256"/>
      <c r="R306" s="256"/>
      <c r="S306" s="256"/>
      <c r="T306" s="256"/>
      <c r="U306" s="256"/>
      <c r="V306" s="256"/>
      <c r="W306" s="257"/>
    </row>
    <row r="307" spans="1:23" ht="12.75" customHeight="1" x14ac:dyDescent="0.2">
      <c r="A307" s="258" t="str">
        <f>$A$11</f>
        <v xml:space="preserve">1. SELECT FIELD FROM DROPDOWN MENU: </v>
      </c>
      <c r="B307" s="259"/>
      <c r="C307" s="259"/>
      <c r="D307" s="260"/>
      <c r="E307" s="261" t="str">
        <f>$E$11</f>
        <v>2. COMPANY NAME, CITY, STATE:</v>
      </c>
      <c r="F307" s="238"/>
      <c r="G307" s="238"/>
      <c r="H307" s="238"/>
      <c r="I307" s="239"/>
      <c r="J307" s="184" t="str">
        <f>$J$11</f>
        <v>3. FEDERAL PROJECT NUMBER:</v>
      </c>
      <c r="K307" s="185"/>
      <c r="L307" s="185"/>
      <c r="M307" s="185"/>
      <c r="N307" s="184" t="str">
        <f>$N$11</f>
        <v>4. DOLLAR AMOUNT OF CONTRACT:</v>
      </c>
      <c r="O307" s="185"/>
      <c r="P307" s="185"/>
      <c r="Q307" s="185"/>
      <c r="R307" s="262" t="str">
        <f>$R$11</f>
        <v>5.PROJECT LOCATION (Region and State):</v>
      </c>
      <c r="S307" s="259"/>
      <c r="T307" s="259"/>
      <c r="U307" s="259"/>
      <c r="V307" s="259"/>
      <c r="W307" s="263"/>
    </row>
    <row r="308" spans="1:23" ht="12.75" customHeight="1" x14ac:dyDescent="0.2">
      <c r="A308" s="186"/>
      <c r="B308" s="187"/>
      <c r="C308" s="187"/>
      <c r="D308" s="188"/>
      <c r="E308" s="192" t="str">
        <f>IF($D$4="","Enter Company information at top of spreadsheet",$D$4)</f>
        <v>Enter Company information at top of spreadsheet</v>
      </c>
      <c r="F308" s="193"/>
      <c r="G308" s="193"/>
      <c r="H308" s="193"/>
      <c r="I308" s="194"/>
      <c r="J308" s="209"/>
      <c r="K308" s="210"/>
      <c r="L308" s="210"/>
      <c r="M308" s="210"/>
      <c r="N308" s="213"/>
      <c r="O308" s="214"/>
      <c r="P308" s="214"/>
      <c r="Q308" s="215"/>
      <c r="R308" s="199"/>
      <c r="S308" s="200"/>
      <c r="T308" s="200"/>
      <c r="U308" s="200"/>
      <c r="V308" s="200"/>
      <c r="W308" s="201"/>
    </row>
    <row r="309" spans="1:23" x14ac:dyDescent="0.2">
      <c r="A309" s="186"/>
      <c r="B309" s="187"/>
      <c r="C309" s="187"/>
      <c r="D309" s="188"/>
      <c r="E309" s="195"/>
      <c r="F309" s="193"/>
      <c r="G309" s="193"/>
      <c r="H309" s="193"/>
      <c r="I309" s="194"/>
      <c r="J309" s="209"/>
      <c r="K309" s="210"/>
      <c r="L309" s="210"/>
      <c r="M309" s="210"/>
      <c r="N309" s="216"/>
      <c r="O309" s="214"/>
      <c r="P309" s="214"/>
      <c r="Q309" s="215"/>
      <c r="R309" s="202"/>
      <c r="S309" s="200"/>
      <c r="T309" s="200"/>
      <c r="U309" s="200"/>
      <c r="V309" s="200"/>
      <c r="W309" s="201"/>
    </row>
    <row r="310" spans="1:23" ht="13.5" thickBot="1" x14ac:dyDescent="0.25">
      <c r="A310" s="189"/>
      <c r="B310" s="190"/>
      <c r="C310" s="190"/>
      <c r="D310" s="191"/>
      <c r="E310" s="196"/>
      <c r="F310" s="197"/>
      <c r="G310" s="197"/>
      <c r="H310" s="197"/>
      <c r="I310" s="198"/>
      <c r="J310" s="211"/>
      <c r="K310" s="212"/>
      <c r="L310" s="212"/>
      <c r="M310" s="212"/>
      <c r="N310" s="217"/>
      <c r="O310" s="218"/>
      <c r="P310" s="218"/>
      <c r="Q310" s="219"/>
      <c r="R310" s="203"/>
      <c r="S310" s="204"/>
      <c r="T310" s="204"/>
      <c r="U310" s="204"/>
      <c r="V310" s="204"/>
      <c r="W310" s="205"/>
    </row>
    <row r="311" spans="1:23" ht="13.5" customHeight="1" thickBot="1" x14ac:dyDescent="0.25">
      <c r="A311" s="206" t="str">
        <f>$A$15</f>
        <v>This collection of information is required by law and regulation 23 U.S.C. 140a and 23 CFR Part 230. The OMB control number for this collection is 2125-0019 expiring in March 2025.</v>
      </c>
      <c r="B311" s="207"/>
      <c r="C311" s="207"/>
      <c r="D311" s="207"/>
      <c r="E311" s="207"/>
      <c r="F311" s="207"/>
      <c r="G311" s="207"/>
      <c r="H311" s="207"/>
      <c r="I311" s="207"/>
      <c r="J311" s="207"/>
      <c r="K311" s="207"/>
      <c r="L311" s="207"/>
      <c r="M311" s="207"/>
      <c r="N311" s="207"/>
      <c r="O311" s="207"/>
      <c r="P311" s="207"/>
      <c r="Q311" s="207"/>
      <c r="R311" s="207"/>
      <c r="S311" s="207"/>
      <c r="T311" s="207"/>
      <c r="U311" s="207"/>
      <c r="V311" s="207"/>
      <c r="W311" s="208"/>
    </row>
    <row r="312" spans="1:23" ht="30" customHeight="1" thickBot="1" x14ac:dyDescent="0.25">
      <c r="A312" s="176" t="str">
        <f>$A$16</f>
        <v>6. WORKFORCE ON FEDERAL-AID AND CONSTRUCTION SITE(S) DURING LAST FULL PAY PERIOD ENDING IN JULY 2023</v>
      </c>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8"/>
    </row>
    <row r="313" spans="1:23" ht="14.25" thickTop="1" thickBot="1" x14ac:dyDescent="0.25">
      <c r="A313" s="179" t="str">
        <f>$A$17</f>
        <v>TABLE A</v>
      </c>
      <c r="B313" s="180"/>
      <c r="C313" s="180"/>
      <c r="D313" s="180"/>
      <c r="E313" s="180"/>
      <c r="F313" s="180"/>
      <c r="G313" s="180"/>
      <c r="H313" s="180"/>
      <c r="I313" s="180"/>
      <c r="J313" s="180"/>
      <c r="K313" s="180"/>
      <c r="L313" s="180"/>
      <c r="M313" s="180"/>
      <c r="N313" s="180"/>
      <c r="O313" s="180"/>
      <c r="P313" s="180"/>
      <c r="Q313" s="180"/>
      <c r="R313" s="180"/>
      <c r="S313" s="181"/>
      <c r="T313" s="182" t="str">
        <f>$T$17</f>
        <v>TABLE B</v>
      </c>
      <c r="U313" s="180"/>
      <c r="V313" s="180"/>
      <c r="W313" s="183"/>
    </row>
    <row r="314" spans="1:23" ht="100.5" customHeight="1" thickTop="1" thickBot="1" x14ac:dyDescent="0.25">
      <c r="A314" s="38" t="str">
        <f>$A$18</f>
        <v>JOB CATEGORIES</v>
      </c>
      <c r="B314" s="246" t="str">
        <f>$B$18</f>
        <v>TOTAL EMPLOYED</v>
      </c>
      <c r="C314" s="247"/>
      <c r="D314" s="248" t="str">
        <f>$D$18</f>
        <v>TOTAL RACIAL / ETHNIC MINORITY</v>
      </c>
      <c r="E314" s="249"/>
      <c r="F314" s="250" t="str">
        <f>$F$18</f>
        <v>BLACK or
AFRICAN
AMERICAN</v>
      </c>
      <c r="G314" s="165"/>
      <c r="H314" s="164" t="str">
        <f>$H$18</f>
        <v>WHITE /
HISPANIC OR LATINO</v>
      </c>
      <c r="I314" s="165"/>
      <c r="J314" s="164" t="str">
        <f>$J$18</f>
        <v>AMERICAN 
INDIAN OR 
ALASKA 
NATIVE</v>
      </c>
      <c r="K314" s="165"/>
      <c r="L314" s="164" t="str">
        <f>$L$18</f>
        <v>ASIAN</v>
      </c>
      <c r="M314" s="165"/>
      <c r="N314" s="164" t="str">
        <f>$N$18</f>
        <v>NATIVE 
HAWAIIAN OR 
OTHER PACIFIC ISLANDER</v>
      </c>
      <c r="O314" s="165"/>
      <c r="P314" s="164" t="str">
        <f>$P$18</f>
        <v>TWO OR MORE RACES</v>
      </c>
      <c r="Q314" s="165"/>
      <c r="R314" s="164" t="str">
        <f>$R$18</f>
        <v>WHITE / NON-
HISPANIC OR LATINO</v>
      </c>
      <c r="S314" s="166"/>
      <c r="T314" s="167" t="str">
        <f>$T$18</f>
        <v>APPRENTICES</v>
      </c>
      <c r="U314" s="167"/>
      <c r="V314" s="168" t="str">
        <f>$V$18</f>
        <v>ON THE JOB TRAINEES</v>
      </c>
      <c r="W314" s="169"/>
    </row>
    <row r="315" spans="1:23" ht="13.5" thickBot="1" x14ac:dyDescent="0.25">
      <c r="A315" s="39"/>
      <c r="B315" s="40" t="str">
        <f>$B$19</f>
        <v>M</v>
      </c>
      <c r="C315" s="41" t="str">
        <f>$C$19</f>
        <v>F</v>
      </c>
      <c r="D315" s="42" t="str">
        <f>$D$19</f>
        <v>M</v>
      </c>
      <c r="E315" s="41" t="str">
        <f>$E$19</f>
        <v>F</v>
      </c>
      <c r="F315" s="43" t="str">
        <f>$F$19</f>
        <v>M</v>
      </c>
      <c r="G315" s="44" t="str">
        <f>$G$19</f>
        <v>F</v>
      </c>
      <c r="H315" s="45" t="str">
        <f>$H$19</f>
        <v>M</v>
      </c>
      <c r="I315" s="44" t="str">
        <f>$I$19</f>
        <v>F</v>
      </c>
      <c r="J315" s="45" t="str">
        <f>$J$19</f>
        <v>M</v>
      </c>
      <c r="K315" s="44" t="str">
        <f>$K$19</f>
        <v>F</v>
      </c>
      <c r="L315" s="45" t="str">
        <f>$L$19</f>
        <v>M</v>
      </c>
      <c r="M315" s="44" t="str">
        <f>$M$19</f>
        <v>F</v>
      </c>
      <c r="N315" s="45" t="str">
        <f>$N$19</f>
        <v>M</v>
      </c>
      <c r="O315" s="44" t="str">
        <f>$O$19</f>
        <v>F</v>
      </c>
      <c r="P315" s="45" t="str">
        <f>$P$19</f>
        <v>M</v>
      </c>
      <c r="Q315" s="44" t="str">
        <f>$Q$19</f>
        <v>F</v>
      </c>
      <c r="R315" s="45" t="str">
        <f>$R$19</f>
        <v>M</v>
      </c>
      <c r="S315" s="46" t="str">
        <f>$S$19</f>
        <v>F</v>
      </c>
      <c r="T315" s="47" t="str">
        <f>$T$19</f>
        <v>M</v>
      </c>
      <c r="U315" s="41" t="str">
        <f>$U$19</f>
        <v>F</v>
      </c>
      <c r="V315" s="123" t="str">
        <f>$V$19</f>
        <v>M</v>
      </c>
      <c r="W315" s="48" t="str">
        <f>$W$19</f>
        <v>F</v>
      </c>
    </row>
    <row r="316" spans="1:23" ht="13.5" thickBot="1" x14ac:dyDescent="0.25">
      <c r="A316" s="49" t="str">
        <f>$A$20</f>
        <v>OFFICIALS</v>
      </c>
      <c r="B316" s="63">
        <f>F316+H316+J316+L316+N316+P316+R316</f>
        <v>0</v>
      </c>
      <c r="C316" s="64">
        <f t="shared" ref="C316:C330" si="47">G316+I316+K316+M316+O316+Q316+S316</f>
        <v>0</v>
      </c>
      <c r="D316" s="65">
        <f t="shared" ref="D316:D330" si="48">F316+H316+J316+L316+N316+P316</f>
        <v>0</v>
      </c>
      <c r="E316" s="64">
        <f t="shared" ref="E316:E330" si="49">G316+I316+K316+M316+O316+Q316</f>
        <v>0</v>
      </c>
      <c r="F316" s="66"/>
      <c r="G316" s="67"/>
      <c r="H316" s="68"/>
      <c r="I316" s="67"/>
      <c r="J316" s="68"/>
      <c r="K316" s="67"/>
      <c r="L316" s="68"/>
      <c r="M316" s="67"/>
      <c r="N316" s="68"/>
      <c r="O316" s="67"/>
      <c r="P316" s="68"/>
      <c r="Q316" s="67"/>
      <c r="R316" s="69"/>
      <c r="S316" s="70"/>
      <c r="T316" s="71"/>
      <c r="U316" s="114"/>
      <c r="V316" s="71"/>
      <c r="W316" s="72"/>
    </row>
    <row r="317" spans="1:23" ht="13.5" thickBot="1" x14ac:dyDescent="0.25">
      <c r="A317" s="49" t="str">
        <f>$A$21</f>
        <v>SUPERVISORS</v>
      </c>
      <c r="B317" s="63">
        <f t="shared" ref="B317:B330" si="50">F317+H317+J317+L317+N317+P317+R317</f>
        <v>0</v>
      </c>
      <c r="C317" s="64">
        <f t="shared" si="47"/>
        <v>0</v>
      </c>
      <c r="D317" s="65">
        <f t="shared" si="48"/>
        <v>0</v>
      </c>
      <c r="E317" s="64">
        <f t="shared" si="49"/>
        <v>0</v>
      </c>
      <c r="F317" s="66"/>
      <c r="G317" s="67"/>
      <c r="H317" s="68"/>
      <c r="I317" s="67"/>
      <c r="J317" s="68"/>
      <c r="K317" s="67"/>
      <c r="L317" s="68"/>
      <c r="M317" s="67"/>
      <c r="N317" s="68"/>
      <c r="O317" s="67"/>
      <c r="P317" s="68"/>
      <c r="Q317" s="73"/>
      <c r="R317" s="74"/>
      <c r="S317" s="75"/>
      <c r="T317" s="76"/>
      <c r="U317" s="115"/>
      <c r="V317" s="76"/>
      <c r="W317" s="77"/>
    </row>
    <row r="318" spans="1:23" ht="13.5" thickBot="1" x14ac:dyDescent="0.25">
      <c r="A318" s="49" t="str">
        <f>$A$22</f>
        <v>FOREMEN/WOMEN</v>
      </c>
      <c r="B318" s="63">
        <f t="shared" si="50"/>
        <v>0</v>
      </c>
      <c r="C318" s="64">
        <f t="shared" si="47"/>
        <v>0</v>
      </c>
      <c r="D318" s="65">
        <f t="shared" si="48"/>
        <v>0</v>
      </c>
      <c r="E318" s="64">
        <f t="shared" si="49"/>
        <v>0</v>
      </c>
      <c r="F318" s="66"/>
      <c r="G318" s="67"/>
      <c r="H318" s="68"/>
      <c r="I318" s="67"/>
      <c r="J318" s="68"/>
      <c r="K318" s="67"/>
      <c r="L318" s="68"/>
      <c r="M318" s="67"/>
      <c r="N318" s="68"/>
      <c r="O318" s="67"/>
      <c r="P318" s="68"/>
      <c r="Q318" s="73"/>
      <c r="R318" s="78"/>
      <c r="S318" s="79"/>
      <c r="T318" s="80"/>
      <c r="U318" s="116"/>
      <c r="V318" s="80"/>
      <c r="W318" s="81"/>
    </row>
    <row r="319" spans="1:23" ht="13.5" thickBot="1" x14ac:dyDescent="0.25">
      <c r="A319" s="49" t="str">
        <f>$A$23</f>
        <v>CLERICAL</v>
      </c>
      <c r="B319" s="63">
        <f t="shared" si="50"/>
        <v>0</v>
      </c>
      <c r="C319" s="64">
        <f t="shared" si="47"/>
        <v>0</v>
      </c>
      <c r="D319" s="65">
        <f t="shared" si="48"/>
        <v>0</v>
      </c>
      <c r="E319" s="64">
        <f t="shared" si="49"/>
        <v>0</v>
      </c>
      <c r="F319" s="66"/>
      <c r="G319" s="67"/>
      <c r="H319" s="68"/>
      <c r="I319" s="67"/>
      <c r="J319" s="68"/>
      <c r="K319" s="67"/>
      <c r="L319" s="68"/>
      <c r="M319" s="67"/>
      <c r="N319" s="68"/>
      <c r="O319" s="67"/>
      <c r="P319" s="68"/>
      <c r="Q319" s="73"/>
      <c r="R319" s="78"/>
      <c r="S319" s="79"/>
      <c r="T319" s="80"/>
      <c r="U319" s="116"/>
      <c r="V319" s="80"/>
      <c r="W319" s="81"/>
    </row>
    <row r="320" spans="1:23" ht="13.5" thickBot="1" x14ac:dyDescent="0.25">
      <c r="A320" s="49" t="str">
        <f>$A$24</f>
        <v>EQUIPMENT OPERATORS</v>
      </c>
      <c r="B320" s="63">
        <f t="shared" si="50"/>
        <v>0</v>
      </c>
      <c r="C320" s="64">
        <f t="shared" si="47"/>
        <v>0</v>
      </c>
      <c r="D320" s="65">
        <f t="shared" si="48"/>
        <v>0</v>
      </c>
      <c r="E320" s="64">
        <f t="shared" si="49"/>
        <v>0</v>
      </c>
      <c r="F320" s="66"/>
      <c r="G320" s="67"/>
      <c r="H320" s="68"/>
      <c r="I320" s="67"/>
      <c r="J320" s="68"/>
      <c r="K320" s="67"/>
      <c r="L320" s="68"/>
      <c r="M320" s="67"/>
      <c r="N320" s="68"/>
      <c r="O320" s="67"/>
      <c r="P320" s="68"/>
      <c r="Q320" s="73"/>
      <c r="R320" s="78"/>
      <c r="S320" s="79"/>
      <c r="T320" s="80"/>
      <c r="U320" s="116"/>
      <c r="V320" s="80"/>
      <c r="W320" s="81"/>
    </row>
    <row r="321" spans="1:23" ht="13.5" thickBot="1" x14ac:dyDescent="0.25">
      <c r="A321" s="49" t="str">
        <f>$A$25</f>
        <v>MECHANICS</v>
      </c>
      <c r="B321" s="63">
        <f t="shared" si="50"/>
        <v>0</v>
      </c>
      <c r="C321" s="64">
        <f t="shared" si="47"/>
        <v>0</v>
      </c>
      <c r="D321" s="65">
        <f t="shared" si="48"/>
        <v>0</v>
      </c>
      <c r="E321" s="64">
        <f t="shared" si="49"/>
        <v>0</v>
      </c>
      <c r="F321" s="66"/>
      <c r="G321" s="67"/>
      <c r="H321" s="68"/>
      <c r="I321" s="67"/>
      <c r="J321" s="68"/>
      <c r="K321" s="67"/>
      <c r="L321" s="68"/>
      <c r="M321" s="67"/>
      <c r="N321" s="68"/>
      <c r="O321" s="67"/>
      <c r="P321" s="68"/>
      <c r="Q321" s="73"/>
      <c r="R321" s="78"/>
      <c r="S321" s="79"/>
      <c r="T321" s="80"/>
      <c r="U321" s="116"/>
      <c r="V321" s="80"/>
      <c r="W321" s="81"/>
    </row>
    <row r="322" spans="1:23" ht="13.5" thickBot="1" x14ac:dyDescent="0.25">
      <c r="A322" s="49" t="str">
        <f>$A$26</f>
        <v>TRUCK DRIVERS</v>
      </c>
      <c r="B322" s="63">
        <f t="shared" si="50"/>
        <v>0</v>
      </c>
      <c r="C322" s="64">
        <f t="shared" si="47"/>
        <v>0</v>
      </c>
      <c r="D322" s="65">
        <f t="shared" si="48"/>
        <v>0</v>
      </c>
      <c r="E322" s="64">
        <f t="shared" si="49"/>
        <v>0</v>
      </c>
      <c r="F322" s="66"/>
      <c r="G322" s="67"/>
      <c r="H322" s="68"/>
      <c r="I322" s="67"/>
      <c r="J322" s="68"/>
      <c r="K322" s="67"/>
      <c r="L322" s="68"/>
      <c r="M322" s="67"/>
      <c r="N322" s="68"/>
      <c r="O322" s="67"/>
      <c r="P322" s="68"/>
      <c r="Q322" s="73"/>
      <c r="R322" s="82"/>
      <c r="S322" s="83"/>
      <c r="T322" s="76"/>
      <c r="U322" s="117"/>
      <c r="V322" s="76"/>
      <c r="W322" s="77"/>
    </row>
    <row r="323" spans="1:23" ht="13.5" thickBot="1" x14ac:dyDescent="0.25">
      <c r="A323" s="49" t="str">
        <f>$A$27</f>
        <v>IRONWORKERS</v>
      </c>
      <c r="B323" s="63">
        <f t="shared" si="50"/>
        <v>0</v>
      </c>
      <c r="C323" s="64">
        <f t="shared" si="47"/>
        <v>0</v>
      </c>
      <c r="D323" s="65">
        <f t="shared" si="48"/>
        <v>0</v>
      </c>
      <c r="E323" s="64">
        <f t="shared" si="49"/>
        <v>0</v>
      </c>
      <c r="F323" s="66"/>
      <c r="G323" s="67"/>
      <c r="H323" s="68"/>
      <c r="I323" s="67"/>
      <c r="J323" s="68"/>
      <c r="K323" s="67"/>
      <c r="L323" s="68"/>
      <c r="M323" s="67"/>
      <c r="N323" s="68"/>
      <c r="O323" s="67"/>
      <c r="P323" s="68"/>
      <c r="Q323" s="73"/>
      <c r="R323" s="84"/>
      <c r="S323" s="85"/>
      <c r="T323" s="86"/>
      <c r="U323" s="118"/>
      <c r="V323" s="86"/>
      <c r="W323" s="87"/>
    </row>
    <row r="324" spans="1:23" ht="13.5" thickBot="1" x14ac:dyDescent="0.25">
      <c r="A324" s="49" t="str">
        <f>$A$28</f>
        <v>CARPENTERS</v>
      </c>
      <c r="B324" s="63">
        <f t="shared" si="50"/>
        <v>0</v>
      </c>
      <c r="C324" s="64">
        <f t="shared" si="47"/>
        <v>0</v>
      </c>
      <c r="D324" s="65">
        <f t="shared" si="48"/>
        <v>0</v>
      </c>
      <c r="E324" s="64">
        <f t="shared" si="49"/>
        <v>0</v>
      </c>
      <c r="F324" s="66"/>
      <c r="G324" s="67"/>
      <c r="H324" s="68"/>
      <c r="I324" s="67"/>
      <c r="J324" s="68"/>
      <c r="K324" s="67"/>
      <c r="L324" s="68"/>
      <c r="M324" s="67"/>
      <c r="N324" s="68"/>
      <c r="O324" s="67"/>
      <c r="P324" s="68"/>
      <c r="Q324" s="73"/>
      <c r="R324" s="84"/>
      <c r="S324" s="85"/>
      <c r="T324" s="86"/>
      <c r="U324" s="118"/>
      <c r="V324" s="86"/>
      <c r="W324" s="87"/>
    </row>
    <row r="325" spans="1:23" ht="13.5" thickBot="1" x14ac:dyDescent="0.25">
      <c r="A325" s="49" t="str">
        <f>$A$29</f>
        <v>CEMENT MASONS</v>
      </c>
      <c r="B325" s="63">
        <f t="shared" si="50"/>
        <v>0</v>
      </c>
      <c r="C325" s="64">
        <f t="shared" si="47"/>
        <v>0</v>
      </c>
      <c r="D325" s="65">
        <f t="shared" si="48"/>
        <v>0</v>
      </c>
      <c r="E325" s="64">
        <f t="shared" si="49"/>
        <v>0</v>
      </c>
      <c r="F325" s="66"/>
      <c r="G325" s="67"/>
      <c r="H325" s="68"/>
      <c r="I325" s="67"/>
      <c r="J325" s="68"/>
      <c r="K325" s="67"/>
      <c r="L325" s="68"/>
      <c r="M325" s="67"/>
      <c r="N325" s="68"/>
      <c r="O325" s="67"/>
      <c r="P325" s="68"/>
      <c r="Q325" s="73"/>
      <c r="R325" s="84"/>
      <c r="S325" s="85"/>
      <c r="T325" s="86"/>
      <c r="U325" s="118"/>
      <c r="V325" s="86"/>
      <c r="W325" s="87"/>
    </row>
    <row r="326" spans="1:23" ht="13.5" thickBot="1" x14ac:dyDescent="0.25">
      <c r="A326" s="49" t="str">
        <f>$A$30</f>
        <v>ELECTRICIANS</v>
      </c>
      <c r="B326" s="63">
        <f t="shared" si="50"/>
        <v>0</v>
      </c>
      <c r="C326" s="64">
        <f t="shared" si="47"/>
        <v>0</v>
      </c>
      <c r="D326" s="65">
        <f t="shared" si="48"/>
        <v>0</v>
      </c>
      <c r="E326" s="64">
        <f t="shared" si="49"/>
        <v>0</v>
      </c>
      <c r="F326" s="66"/>
      <c r="G326" s="67"/>
      <c r="H326" s="68"/>
      <c r="I326" s="67"/>
      <c r="J326" s="68"/>
      <c r="K326" s="67"/>
      <c r="L326" s="68"/>
      <c r="M326" s="67"/>
      <c r="N326" s="68"/>
      <c r="O326" s="67"/>
      <c r="P326" s="68"/>
      <c r="Q326" s="73"/>
      <c r="R326" s="84"/>
      <c r="S326" s="85"/>
      <c r="T326" s="86"/>
      <c r="U326" s="118"/>
      <c r="V326" s="86"/>
      <c r="W326" s="87"/>
    </row>
    <row r="327" spans="1:23" ht="13.5" thickBot="1" x14ac:dyDescent="0.25">
      <c r="A327" s="49" t="str">
        <f>$A$31</f>
        <v>PIPEFITTER/PLUMBERS</v>
      </c>
      <c r="B327" s="63">
        <f t="shared" si="50"/>
        <v>0</v>
      </c>
      <c r="C327" s="64">
        <f t="shared" si="47"/>
        <v>0</v>
      </c>
      <c r="D327" s="65">
        <f t="shared" si="48"/>
        <v>0</v>
      </c>
      <c r="E327" s="64">
        <f t="shared" si="49"/>
        <v>0</v>
      </c>
      <c r="F327" s="66"/>
      <c r="G327" s="67"/>
      <c r="H327" s="68"/>
      <c r="I327" s="67"/>
      <c r="J327" s="68"/>
      <c r="K327" s="67"/>
      <c r="L327" s="68"/>
      <c r="M327" s="67"/>
      <c r="N327" s="68"/>
      <c r="O327" s="67"/>
      <c r="P327" s="68"/>
      <c r="Q327" s="67"/>
      <c r="R327" s="88"/>
      <c r="S327" s="89"/>
      <c r="T327" s="90"/>
      <c r="U327" s="119"/>
      <c r="V327" s="90"/>
      <c r="W327" s="91"/>
    </row>
    <row r="328" spans="1:23" ht="13.5" thickBot="1" x14ac:dyDescent="0.25">
      <c r="A328" s="49" t="str">
        <f>$A$32</f>
        <v>PAINTERS</v>
      </c>
      <c r="B328" s="63">
        <f t="shared" si="50"/>
        <v>0</v>
      </c>
      <c r="C328" s="64">
        <f t="shared" si="47"/>
        <v>0</v>
      </c>
      <c r="D328" s="65">
        <f t="shared" si="48"/>
        <v>0</v>
      </c>
      <c r="E328" s="64">
        <f t="shared" si="49"/>
        <v>0</v>
      </c>
      <c r="F328" s="66"/>
      <c r="G328" s="67"/>
      <c r="H328" s="68"/>
      <c r="I328" s="67"/>
      <c r="J328" s="68"/>
      <c r="K328" s="67"/>
      <c r="L328" s="68"/>
      <c r="M328" s="67"/>
      <c r="N328" s="68"/>
      <c r="O328" s="67"/>
      <c r="P328" s="68"/>
      <c r="Q328" s="67"/>
      <c r="R328" s="68"/>
      <c r="S328" s="92"/>
      <c r="T328" s="93"/>
      <c r="U328" s="120"/>
      <c r="V328" s="93"/>
      <c r="W328" s="94"/>
    </row>
    <row r="329" spans="1:23" ht="13.5" thickBot="1" x14ac:dyDescent="0.25">
      <c r="A329" s="49" t="str">
        <f>$A$33</f>
        <v>LABORERS-SEMI SKILLED</v>
      </c>
      <c r="B329" s="63">
        <f t="shared" si="50"/>
        <v>0</v>
      </c>
      <c r="C329" s="64">
        <f t="shared" si="47"/>
        <v>0</v>
      </c>
      <c r="D329" s="65">
        <f t="shared" si="48"/>
        <v>0</v>
      </c>
      <c r="E329" s="64">
        <f t="shared" si="49"/>
        <v>0</v>
      </c>
      <c r="F329" s="66"/>
      <c r="G329" s="67"/>
      <c r="H329" s="68"/>
      <c r="I329" s="67"/>
      <c r="J329" s="68"/>
      <c r="K329" s="67"/>
      <c r="L329" s="68"/>
      <c r="M329" s="67"/>
      <c r="N329" s="68"/>
      <c r="O329" s="67"/>
      <c r="P329" s="68"/>
      <c r="Q329" s="67"/>
      <c r="R329" s="68"/>
      <c r="S329" s="92"/>
      <c r="T329" s="93"/>
      <c r="U329" s="120"/>
      <c r="V329" s="93"/>
      <c r="W329" s="94"/>
    </row>
    <row r="330" spans="1:23" ht="13.5" thickBot="1" x14ac:dyDescent="0.25">
      <c r="A330" s="49" t="str">
        <f>$A$34</f>
        <v>LABORERS-UNSKILLED</v>
      </c>
      <c r="B330" s="63">
        <f t="shared" si="50"/>
        <v>0</v>
      </c>
      <c r="C330" s="64">
        <f t="shared" si="47"/>
        <v>0</v>
      </c>
      <c r="D330" s="65">
        <f t="shared" si="48"/>
        <v>0</v>
      </c>
      <c r="E330" s="64">
        <f t="shared" si="49"/>
        <v>0</v>
      </c>
      <c r="F330" s="66"/>
      <c r="G330" s="67"/>
      <c r="H330" s="68"/>
      <c r="I330" s="67"/>
      <c r="J330" s="68"/>
      <c r="K330" s="67"/>
      <c r="L330" s="68"/>
      <c r="M330" s="67"/>
      <c r="N330" s="68"/>
      <c r="O330" s="67"/>
      <c r="P330" s="68"/>
      <c r="Q330" s="67"/>
      <c r="R330" s="68"/>
      <c r="S330" s="92"/>
      <c r="T330" s="93"/>
      <c r="U330" s="120"/>
      <c r="V330" s="93"/>
      <c r="W330" s="94"/>
    </row>
    <row r="331" spans="1:23" ht="13.5" thickBot="1" x14ac:dyDescent="0.25">
      <c r="A331" s="49" t="str">
        <f>$A$35</f>
        <v>TOTAL</v>
      </c>
      <c r="B331" s="107">
        <f t="shared" ref="B331:O331" si="51">SUM(B316:B330)</f>
        <v>0</v>
      </c>
      <c r="C331" s="109">
        <f t="shared" si="51"/>
        <v>0</v>
      </c>
      <c r="D331" s="110">
        <f t="shared" si="51"/>
        <v>0</v>
      </c>
      <c r="E331" s="111">
        <f t="shared" si="51"/>
        <v>0</v>
      </c>
      <c r="F331" s="108">
        <f t="shared" si="51"/>
        <v>0</v>
      </c>
      <c r="G331" s="112">
        <f t="shared" si="51"/>
        <v>0</v>
      </c>
      <c r="H331" s="108">
        <f t="shared" si="51"/>
        <v>0</v>
      </c>
      <c r="I331" s="112">
        <f t="shared" si="51"/>
        <v>0</v>
      </c>
      <c r="J331" s="108">
        <f t="shared" si="51"/>
        <v>0</v>
      </c>
      <c r="K331" s="112">
        <f t="shared" si="51"/>
        <v>0</v>
      </c>
      <c r="L331" s="108">
        <f t="shared" si="51"/>
        <v>0</v>
      </c>
      <c r="M331" s="112">
        <f t="shared" si="51"/>
        <v>0</v>
      </c>
      <c r="N331" s="108">
        <f t="shared" si="51"/>
        <v>0</v>
      </c>
      <c r="O331" s="112">
        <f t="shared" si="51"/>
        <v>0</v>
      </c>
      <c r="P331" s="108">
        <f t="shared" ref="P331:W331" si="52">SUM(P316:P330)</f>
        <v>0</v>
      </c>
      <c r="Q331" s="112">
        <f t="shared" si="52"/>
        <v>0</v>
      </c>
      <c r="R331" s="108">
        <f t="shared" si="52"/>
        <v>0</v>
      </c>
      <c r="S331" s="111">
        <f t="shared" si="52"/>
        <v>0</v>
      </c>
      <c r="T331" s="108">
        <f t="shared" si="52"/>
        <v>0</v>
      </c>
      <c r="U331" s="109">
        <f t="shared" si="52"/>
        <v>0</v>
      </c>
      <c r="V331" s="108">
        <f t="shared" si="52"/>
        <v>0</v>
      </c>
      <c r="W331" s="111">
        <f t="shared" si="52"/>
        <v>0</v>
      </c>
    </row>
    <row r="332" spans="1:23" ht="12.75" customHeight="1" x14ac:dyDescent="0.2">
      <c r="A332" s="170" t="str">
        <f>$A$54</f>
        <v>TABLE A</v>
      </c>
      <c r="B332" s="171"/>
      <c r="C332" s="171"/>
      <c r="D332" s="171"/>
      <c r="E332" s="171"/>
      <c r="F332" s="171"/>
      <c r="G332" s="171"/>
      <c r="H332" s="171"/>
      <c r="I332" s="171"/>
      <c r="J332" s="171"/>
      <c r="K332" s="171"/>
      <c r="L332" s="171"/>
      <c r="M332" s="171"/>
      <c r="N332" s="171"/>
      <c r="O332" s="171"/>
      <c r="P332" s="171"/>
      <c r="Q332" s="171"/>
      <c r="R332" s="171"/>
      <c r="S332" s="171"/>
      <c r="T332" s="171"/>
      <c r="U332" s="171"/>
      <c r="V332" s="171"/>
      <c r="W332" s="172"/>
    </row>
    <row r="333" spans="1:23" ht="13.5" thickBot="1" x14ac:dyDescent="0.25">
      <c r="A333" s="173"/>
      <c r="B333" s="174"/>
      <c r="C333" s="174"/>
      <c r="D333" s="174"/>
      <c r="E333" s="174"/>
      <c r="F333" s="174"/>
      <c r="G333" s="174"/>
      <c r="H333" s="174"/>
      <c r="I333" s="174"/>
      <c r="J333" s="174"/>
      <c r="K333" s="174"/>
      <c r="L333" s="174"/>
      <c r="M333" s="174"/>
      <c r="N333" s="174"/>
      <c r="O333" s="174"/>
      <c r="P333" s="174"/>
      <c r="Q333" s="174"/>
      <c r="R333" s="174"/>
      <c r="S333" s="174"/>
      <c r="T333" s="174"/>
      <c r="U333" s="174"/>
      <c r="V333" s="174"/>
      <c r="W333" s="175"/>
    </row>
    <row r="334" spans="1:23" ht="13.5" thickBot="1" x14ac:dyDescent="0.25">
      <c r="A334" s="49" t="str">
        <f>$A$38</f>
        <v>APPRENTICES</v>
      </c>
      <c r="B334" s="64">
        <f>F334+H334+J334+L334+N334+P334+R334</f>
        <v>0</v>
      </c>
      <c r="C334" s="109">
        <f>G334+I334+K334+M334+O334+Q334+S334</f>
        <v>0</v>
      </c>
      <c r="D334" s="110">
        <f>F334+H334+J334+L334+N334+P334</f>
        <v>0</v>
      </c>
      <c r="E334" s="64">
        <f>G334+I334+K334+M334+O334+Q334</f>
        <v>0</v>
      </c>
      <c r="F334" s="121"/>
      <c r="G334" s="67"/>
      <c r="H334" s="122"/>
      <c r="I334" s="67"/>
      <c r="J334" s="122"/>
      <c r="K334" s="67"/>
      <c r="L334" s="122"/>
      <c r="M334" s="67"/>
      <c r="N334" s="122"/>
      <c r="O334" s="67"/>
      <c r="P334" s="122"/>
      <c r="Q334" s="67"/>
      <c r="R334" s="122"/>
      <c r="S334" s="67"/>
      <c r="T334" s="50"/>
      <c r="U334" s="51"/>
      <c r="V334" s="50"/>
      <c r="W334" s="51"/>
    </row>
    <row r="335" spans="1:23" ht="13.5" thickBot="1" x14ac:dyDescent="0.25">
      <c r="A335" s="49" t="str">
        <f>$A$39</f>
        <v>OJT TRAINEES</v>
      </c>
      <c r="B335" s="64">
        <f>F335+H335+J335+L335+N335+P335+R335</f>
        <v>0</v>
      </c>
      <c r="C335" s="109">
        <f>G335+I335+K335+M335+O335+Q335+S335</f>
        <v>0</v>
      </c>
      <c r="D335" s="110">
        <f>F335+H335+J335+L335+N335+P335</f>
        <v>0</v>
      </c>
      <c r="E335" s="64">
        <f>G335+I335+K335+M335+O335+Q335</f>
        <v>0</v>
      </c>
      <c r="F335" s="121"/>
      <c r="G335" s="67"/>
      <c r="H335" s="122"/>
      <c r="I335" s="67"/>
      <c r="J335" s="122"/>
      <c r="K335" s="67"/>
      <c r="L335" s="122"/>
      <c r="M335" s="67"/>
      <c r="N335" s="122"/>
      <c r="O335" s="67"/>
      <c r="P335" s="122"/>
      <c r="Q335" s="67"/>
      <c r="R335" s="122"/>
      <c r="S335" s="67"/>
      <c r="T335" s="52"/>
      <c r="U335" s="53"/>
      <c r="V335" s="52"/>
      <c r="W335" s="53"/>
    </row>
    <row r="336" spans="1:23" ht="15.75" customHeight="1" x14ac:dyDescent="0.2">
      <c r="A336" s="243" t="str">
        <f>$A$40</f>
        <v xml:space="preserve">8. PREPARED BY: </v>
      </c>
      <c r="B336" s="244"/>
      <c r="C336" s="244"/>
      <c r="D336" s="244"/>
      <c r="E336" s="244"/>
      <c r="F336" s="244"/>
      <c r="G336" s="244"/>
      <c r="H336" s="245"/>
      <c r="I336" s="220" t="str">
        <f>$I$40</f>
        <v>9. DATE</v>
      </c>
      <c r="J336" s="221"/>
      <c r="K336" s="220" t="str">
        <f>$K$40</f>
        <v>10. REVIEWED BY:    (Signature and Title of State Highway Official)</v>
      </c>
      <c r="L336" s="222"/>
      <c r="M336" s="222"/>
      <c r="N336" s="222"/>
      <c r="O336" s="222"/>
      <c r="P336" s="222"/>
      <c r="Q336" s="222"/>
      <c r="R336" s="222"/>
      <c r="S336" s="222"/>
      <c r="T336" s="222"/>
      <c r="U336" s="221"/>
      <c r="V336" s="220" t="s">
        <v>28</v>
      </c>
      <c r="W336" s="223"/>
    </row>
    <row r="337" spans="1:23" ht="12.75" customHeight="1" x14ac:dyDescent="0.2">
      <c r="A337" s="224" t="str">
        <f>$A$41</f>
        <v>(Signature and Title of Contractors Representative)</v>
      </c>
      <c r="B337" s="225"/>
      <c r="C337" s="225"/>
      <c r="D337" s="225"/>
      <c r="E337" s="225"/>
      <c r="F337" s="225"/>
      <c r="G337" s="225"/>
      <c r="H337" s="226"/>
      <c r="I337" s="227" t="str">
        <f>IF($I$41="","",$I$41)</f>
        <v/>
      </c>
      <c r="J337" s="228"/>
      <c r="K337" s="229" t="str">
        <f>IF($K$41="","",$K$41)</f>
        <v/>
      </c>
      <c r="L337" s="232"/>
      <c r="M337" s="232"/>
      <c r="N337" s="232"/>
      <c r="O337" s="232"/>
      <c r="P337" s="232"/>
      <c r="Q337" s="232"/>
      <c r="R337" s="232"/>
      <c r="S337" s="232"/>
      <c r="T337" s="232"/>
      <c r="U337" s="228"/>
      <c r="V337" s="227" t="str">
        <f>IF($V$41="","",$V$41)</f>
        <v/>
      </c>
      <c r="W337" s="234"/>
    </row>
    <row r="338" spans="1:23" x14ac:dyDescent="0.2">
      <c r="A338" s="237" t="str">
        <f>IF($A$42="","",$A$42)</f>
        <v/>
      </c>
      <c r="B338" s="238"/>
      <c r="C338" s="238"/>
      <c r="D338" s="238"/>
      <c r="E338" s="238"/>
      <c r="F338" s="238"/>
      <c r="G338" s="238"/>
      <c r="H338" s="239"/>
      <c r="I338" s="229"/>
      <c r="J338" s="228"/>
      <c r="K338" s="229"/>
      <c r="L338" s="232"/>
      <c r="M338" s="232"/>
      <c r="N338" s="232"/>
      <c r="O338" s="232"/>
      <c r="P338" s="232"/>
      <c r="Q338" s="232"/>
      <c r="R338" s="232"/>
      <c r="S338" s="232"/>
      <c r="T338" s="232"/>
      <c r="U338" s="228"/>
      <c r="V338" s="227"/>
      <c r="W338" s="234"/>
    </row>
    <row r="339" spans="1:23" x14ac:dyDescent="0.2">
      <c r="A339" s="237"/>
      <c r="B339" s="238"/>
      <c r="C339" s="238"/>
      <c r="D339" s="238"/>
      <c r="E339" s="238"/>
      <c r="F339" s="238"/>
      <c r="G339" s="238"/>
      <c r="H339" s="239"/>
      <c r="I339" s="229"/>
      <c r="J339" s="228"/>
      <c r="K339" s="229"/>
      <c r="L339" s="232"/>
      <c r="M339" s="232"/>
      <c r="N339" s="232"/>
      <c r="O339" s="232"/>
      <c r="P339" s="232"/>
      <c r="Q339" s="232"/>
      <c r="R339" s="232"/>
      <c r="S339" s="232"/>
      <c r="T339" s="232"/>
      <c r="U339" s="228"/>
      <c r="V339" s="227"/>
      <c r="W339" s="234"/>
    </row>
    <row r="340" spans="1:23" ht="13.5" thickBot="1" x14ac:dyDescent="0.25">
      <c r="A340" s="240"/>
      <c r="B340" s="241"/>
      <c r="C340" s="241"/>
      <c r="D340" s="241"/>
      <c r="E340" s="241"/>
      <c r="F340" s="241"/>
      <c r="G340" s="241"/>
      <c r="H340" s="242"/>
      <c r="I340" s="230"/>
      <c r="J340" s="231"/>
      <c r="K340" s="230"/>
      <c r="L340" s="233"/>
      <c r="M340" s="233"/>
      <c r="N340" s="233"/>
      <c r="O340" s="233"/>
      <c r="P340" s="233"/>
      <c r="Q340" s="233"/>
      <c r="R340" s="233"/>
      <c r="S340" s="233"/>
      <c r="T340" s="233"/>
      <c r="U340" s="231"/>
      <c r="V340" s="235"/>
      <c r="W340" s="236"/>
    </row>
    <row r="341" spans="1:23" x14ac:dyDescent="0.2">
      <c r="A341" s="251" t="str">
        <f>$A$45</f>
        <v>Form FHWA- 1391 (Rev. 06-22)</v>
      </c>
      <c r="B341" s="252"/>
      <c r="C341" s="253"/>
      <c r="D341" s="253"/>
      <c r="E341" s="55"/>
      <c r="F341" s="55"/>
      <c r="G341" s="55"/>
      <c r="H341" s="55"/>
      <c r="I341" s="55"/>
      <c r="J341" s="254" t="str">
        <f>$J$45</f>
        <v>PREVIOUS EDITIONS ARE OBSOLETE</v>
      </c>
      <c r="K341" s="254"/>
      <c r="L341" s="254"/>
      <c r="M341" s="254"/>
      <c r="N341" s="254"/>
      <c r="O341" s="254"/>
      <c r="P341" s="254"/>
      <c r="Q341" s="254"/>
      <c r="R341" s="254"/>
      <c r="S341" s="254"/>
      <c r="T341" s="254"/>
      <c r="U341" s="254"/>
      <c r="V341" s="254"/>
      <c r="W341" s="254"/>
    </row>
    <row r="342" spans="1:23" ht="13.5" thickBot="1" x14ac:dyDescent="0.25"/>
    <row r="343" spans="1:23" s="58" customFormat="1" ht="18.75" thickBot="1" x14ac:dyDescent="0.3">
      <c r="A343" s="255" t="str">
        <f>$A$10</f>
        <v xml:space="preserve">FEDERAL-AID HIGHWAY CONSTRUCTION CONTRACTORS ANNUAL EEO REPORT </v>
      </c>
      <c r="B343" s="256"/>
      <c r="C343" s="256"/>
      <c r="D343" s="256"/>
      <c r="E343" s="256"/>
      <c r="F343" s="256"/>
      <c r="G343" s="256"/>
      <c r="H343" s="256"/>
      <c r="I343" s="256"/>
      <c r="J343" s="256"/>
      <c r="K343" s="256"/>
      <c r="L343" s="256"/>
      <c r="M343" s="256"/>
      <c r="N343" s="256"/>
      <c r="O343" s="256"/>
      <c r="P343" s="256"/>
      <c r="Q343" s="256"/>
      <c r="R343" s="256"/>
      <c r="S343" s="256"/>
      <c r="T343" s="256"/>
      <c r="U343" s="256"/>
      <c r="V343" s="256"/>
      <c r="W343" s="257"/>
    </row>
    <row r="344" spans="1:23" ht="12.75" customHeight="1" x14ac:dyDescent="0.2">
      <c r="A344" s="258" t="str">
        <f>$A$11</f>
        <v xml:space="preserve">1. SELECT FIELD FROM DROPDOWN MENU: </v>
      </c>
      <c r="B344" s="259"/>
      <c r="C344" s="259"/>
      <c r="D344" s="260"/>
      <c r="E344" s="261" t="str">
        <f>$E$11</f>
        <v>2. COMPANY NAME, CITY, STATE:</v>
      </c>
      <c r="F344" s="238"/>
      <c r="G344" s="238"/>
      <c r="H344" s="238"/>
      <c r="I344" s="239"/>
      <c r="J344" s="184" t="str">
        <f>$J$11</f>
        <v>3. FEDERAL PROJECT NUMBER:</v>
      </c>
      <c r="K344" s="185"/>
      <c r="L344" s="185"/>
      <c r="M344" s="185"/>
      <c r="N344" s="184" t="str">
        <f>$N$11</f>
        <v>4. DOLLAR AMOUNT OF CONTRACT:</v>
      </c>
      <c r="O344" s="185"/>
      <c r="P344" s="185"/>
      <c r="Q344" s="185"/>
      <c r="R344" s="262" t="str">
        <f>$R$11</f>
        <v>5.PROJECT LOCATION (Region and State):</v>
      </c>
      <c r="S344" s="259"/>
      <c r="T344" s="259"/>
      <c r="U344" s="259"/>
      <c r="V344" s="259"/>
      <c r="W344" s="263"/>
    </row>
    <row r="345" spans="1:23" ht="12.75" customHeight="1" x14ac:dyDescent="0.2">
      <c r="A345" s="186"/>
      <c r="B345" s="187"/>
      <c r="C345" s="187"/>
      <c r="D345" s="188"/>
      <c r="E345" s="192" t="str">
        <f>IF($D$4="","Enter Company information at top of spreadsheet",$D$4)</f>
        <v>Enter Company information at top of spreadsheet</v>
      </c>
      <c r="F345" s="193"/>
      <c r="G345" s="193"/>
      <c r="H345" s="193"/>
      <c r="I345" s="194"/>
      <c r="J345" s="209"/>
      <c r="K345" s="210"/>
      <c r="L345" s="210"/>
      <c r="M345" s="210"/>
      <c r="N345" s="213"/>
      <c r="O345" s="214"/>
      <c r="P345" s="214"/>
      <c r="Q345" s="215"/>
      <c r="R345" s="199"/>
      <c r="S345" s="200"/>
      <c r="T345" s="200"/>
      <c r="U345" s="200"/>
      <c r="V345" s="200"/>
      <c r="W345" s="201"/>
    </row>
    <row r="346" spans="1:23" x14ac:dyDescent="0.2">
      <c r="A346" s="186"/>
      <c r="B346" s="187"/>
      <c r="C346" s="187"/>
      <c r="D346" s="188"/>
      <c r="E346" s="195"/>
      <c r="F346" s="193"/>
      <c r="G346" s="193"/>
      <c r="H346" s="193"/>
      <c r="I346" s="194"/>
      <c r="J346" s="209"/>
      <c r="K346" s="210"/>
      <c r="L346" s="210"/>
      <c r="M346" s="210"/>
      <c r="N346" s="216"/>
      <c r="O346" s="214"/>
      <c r="P346" s="214"/>
      <c r="Q346" s="215"/>
      <c r="R346" s="202"/>
      <c r="S346" s="200"/>
      <c r="T346" s="200"/>
      <c r="U346" s="200"/>
      <c r="V346" s="200"/>
      <c r="W346" s="201"/>
    </row>
    <row r="347" spans="1:23" ht="13.5" thickBot="1" x14ac:dyDescent="0.25">
      <c r="A347" s="189"/>
      <c r="B347" s="190"/>
      <c r="C347" s="190"/>
      <c r="D347" s="191"/>
      <c r="E347" s="196"/>
      <c r="F347" s="197"/>
      <c r="G347" s="197"/>
      <c r="H347" s="197"/>
      <c r="I347" s="198"/>
      <c r="J347" s="211"/>
      <c r="K347" s="212"/>
      <c r="L347" s="212"/>
      <c r="M347" s="212"/>
      <c r="N347" s="217"/>
      <c r="O347" s="218"/>
      <c r="P347" s="218"/>
      <c r="Q347" s="219"/>
      <c r="R347" s="203"/>
      <c r="S347" s="204"/>
      <c r="T347" s="204"/>
      <c r="U347" s="204"/>
      <c r="V347" s="204"/>
      <c r="W347" s="205"/>
    </row>
    <row r="348" spans="1:23" ht="13.5" customHeight="1" thickBot="1" x14ac:dyDescent="0.25">
      <c r="A348" s="206" t="str">
        <f>$A$15</f>
        <v>This collection of information is required by law and regulation 23 U.S.C. 140a and 23 CFR Part 230. The OMB control number for this collection is 2125-0019 expiring in March 2025.</v>
      </c>
      <c r="B348" s="207"/>
      <c r="C348" s="207"/>
      <c r="D348" s="207"/>
      <c r="E348" s="207"/>
      <c r="F348" s="207"/>
      <c r="G348" s="207"/>
      <c r="H348" s="207"/>
      <c r="I348" s="207"/>
      <c r="J348" s="207"/>
      <c r="K348" s="207"/>
      <c r="L348" s="207"/>
      <c r="M348" s="207"/>
      <c r="N348" s="207"/>
      <c r="O348" s="207"/>
      <c r="P348" s="207"/>
      <c r="Q348" s="207"/>
      <c r="R348" s="207"/>
      <c r="S348" s="207"/>
      <c r="T348" s="207"/>
      <c r="U348" s="207"/>
      <c r="V348" s="207"/>
      <c r="W348" s="208"/>
    </row>
    <row r="349" spans="1:23" ht="31.5" customHeight="1" thickBot="1" x14ac:dyDescent="0.25">
      <c r="A349" s="176" t="str">
        <f>$A$16</f>
        <v>6. WORKFORCE ON FEDERAL-AID AND CONSTRUCTION SITE(S) DURING LAST FULL PAY PERIOD ENDING IN JULY 2023</v>
      </c>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8"/>
    </row>
    <row r="350" spans="1:23" ht="14.25" thickTop="1" thickBot="1" x14ac:dyDescent="0.25">
      <c r="A350" s="179" t="str">
        <f>$A$17</f>
        <v>TABLE A</v>
      </c>
      <c r="B350" s="180"/>
      <c r="C350" s="180"/>
      <c r="D350" s="180"/>
      <c r="E350" s="180"/>
      <c r="F350" s="180"/>
      <c r="G350" s="180"/>
      <c r="H350" s="180"/>
      <c r="I350" s="180"/>
      <c r="J350" s="180"/>
      <c r="K350" s="180"/>
      <c r="L350" s="180"/>
      <c r="M350" s="180"/>
      <c r="N350" s="180"/>
      <c r="O350" s="180"/>
      <c r="P350" s="180"/>
      <c r="Q350" s="180"/>
      <c r="R350" s="180"/>
      <c r="S350" s="181"/>
      <c r="T350" s="182" t="str">
        <f>$T$17</f>
        <v>TABLE B</v>
      </c>
      <c r="U350" s="180"/>
      <c r="V350" s="180"/>
      <c r="W350" s="183"/>
    </row>
    <row r="351" spans="1:23" ht="97.5" customHeight="1" thickTop="1" thickBot="1" x14ac:dyDescent="0.25">
      <c r="A351" s="38" t="str">
        <f>$A$18</f>
        <v>JOB CATEGORIES</v>
      </c>
      <c r="B351" s="246" t="str">
        <f>$B$18</f>
        <v>TOTAL EMPLOYED</v>
      </c>
      <c r="C351" s="247"/>
      <c r="D351" s="248" t="str">
        <f>$D$18</f>
        <v>TOTAL RACIAL / ETHNIC MINORITY</v>
      </c>
      <c r="E351" s="249"/>
      <c r="F351" s="250" t="str">
        <f>$F$18</f>
        <v>BLACK or
AFRICAN
AMERICAN</v>
      </c>
      <c r="G351" s="165"/>
      <c r="H351" s="164" t="str">
        <f>$H$18</f>
        <v>WHITE /
HISPANIC OR LATINO</v>
      </c>
      <c r="I351" s="165"/>
      <c r="J351" s="164" t="str">
        <f>$J$18</f>
        <v>AMERICAN 
INDIAN OR 
ALASKA 
NATIVE</v>
      </c>
      <c r="K351" s="165"/>
      <c r="L351" s="164" t="str">
        <f>$L$18</f>
        <v>ASIAN</v>
      </c>
      <c r="M351" s="165"/>
      <c r="N351" s="164" t="str">
        <f>$N$18</f>
        <v>NATIVE 
HAWAIIAN OR 
OTHER PACIFIC ISLANDER</v>
      </c>
      <c r="O351" s="165"/>
      <c r="P351" s="164" t="str">
        <f>$P$18</f>
        <v>TWO OR MORE RACES</v>
      </c>
      <c r="Q351" s="165"/>
      <c r="R351" s="164" t="str">
        <f>$R$18</f>
        <v>WHITE / NON-
HISPANIC OR LATINO</v>
      </c>
      <c r="S351" s="166"/>
      <c r="T351" s="167" t="str">
        <f>$T$18</f>
        <v>APPRENTICES</v>
      </c>
      <c r="U351" s="167"/>
      <c r="V351" s="168" t="str">
        <f>$V$18</f>
        <v>ON THE JOB TRAINEES</v>
      </c>
      <c r="W351" s="169"/>
    </row>
    <row r="352" spans="1:23" ht="13.5" thickBot="1" x14ac:dyDescent="0.25">
      <c r="A352" s="39"/>
      <c r="B352" s="40" t="str">
        <f>$B$19</f>
        <v>M</v>
      </c>
      <c r="C352" s="41" t="str">
        <f>$C$19</f>
        <v>F</v>
      </c>
      <c r="D352" s="42" t="str">
        <f>$D$19</f>
        <v>M</v>
      </c>
      <c r="E352" s="41" t="str">
        <f>$E$19</f>
        <v>F</v>
      </c>
      <c r="F352" s="43" t="str">
        <f>$F$19</f>
        <v>M</v>
      </c>
      <c r="G352" s="44" t="str">
        <f>$G$19</f>
        <v>F</v>
      </c>
      <c r="H352" s="45" t="str">
        <f>$H$19</f>
        <v>M</v>
      </c>
      <c r="I352" s="44" t="str">
        <f>$I$19</f>
        <v>F</v>
      </c>
      <c r="J352" s="45" t="str">
        <f>$J$19</f>
        <v>M</v>
      </c>
      <c r="K352" s="44" t="str">
        <f>$K$19</f>
        <v>F</v>
      </c>
      <c r="L352" s="45" t="str">
        <f>$L$19</f>
        <v>M</v>
      </c>
      <c r="M352" s="44" t="str">
        <f>$M$19</f>
        <v>F</v>
      </c>
      <c r="N352" s="45" t="str">
        <f>$N$19</f>
        <v>M</v>
      </c>
      <c r="O352" s="44" t="str">
        <f>$O$19</f>
        <v>F</v>
      </c>
      <c r="P352" s="45" t="str">
        <f>$P$19</f>
        <v>M</v>
      </c>
      <c r="Q352" s="44" t="str">
        <f>$Q$19</f>
        <v>F</v>
      </c>
      <c r="R352" s="45" t="str">
        <f>$R$19</f>
        <v>M</v>
      </c>
      <c r="S352" s="46" t="str">
        <f>$S$19</f>
        <v>F</v>
      </c>
      <c r="T352" s="47" t="str">
        <f>$T$19</f>
        <v>M</v>
      </c>
      <c r="U352" s="41" t="str">
        <f>$U$19</f>
        <v>F</v>
      </c>
      <c r="V352" s="123" t="str">
        <f>$V$19</f>
        <v>M</v>
      </c>
      <c r="W352" s="48" t="str">
        <f>$W$19</f>
        <v>F</v>
      </c>
    </row>
    <row r="353" spans="1:23" ht="13.5" thickBot="1" x14ac:dyDescent="0.25">
      <c r="A353" s="49" t="str">
        <f>$A$20</f>
        <v>OFFICIALS</v>
      </c>
      <c r="B353" s="63">
        <f>F353+H353+J353+L353+N353+P353+R353</f>
        <v>0</v>
      </c>
      <c r="C353" s="64">
        <f t="shared" ref="C353:C367" si="53">G353+I353+K353+M353+O353+Q353+S353</f>
        <v>0</v>
      </c>
      <c r="D353" s="65">
        <f t="shared" ref="D353:D367" si="54">F353+H353+J353+L353+N353+P353</f>
        <v>0</v>
      </c>
      <c r="E353" s="64">
        <f t="shared" ref="E353:E367" si="55">G353+I353+K353+M353+O353+Q353</f>
        <v>0</v>
      </c>
      <c r="F353" s="66"/>
      <c r="G353" s="67"/>
      <c r="H353" s="68"/>
      <c r="I353" s="67"/>
      <c r="J353" s="68"/>
      <c r="K353" s="67"/>
      <c r="L353" s="68"/>
      <c r="M353" s="67"/>
      <c r="N353" s="68"/>
      <c r="O353" s="67"/>
      <c r="P353" s="68"/>
      <c r="Q353" s="67"/>
      <c r="R353" s="69"/>
      <c r="S353" s="70"/>
      <c r="T353" s="71"/>
      <c r="U353" s="114"/>
      <c r="V353" s="71"/>
      <c r="W353" s="72"/>
    </row>
    <row r="354" spans="1:23" ht="13.5" thickBot="1" x14ac:dyDescent="0.25">
      <c r="A354" s="49" t="str">
        <f>$A$21</f>
        <v>SUPERVISORS</v>
      </c>
      <c r="B354" s="63">
        <f t="shared" ref="B354:B367" si="56">F354+H354+J354+L354+N354+P354+R354</f>
        <v>0</v>
      </c>
      <c r="C354" s="64">
        <f t="shared" si="53"/>
        <v>0</v>
      </c>
      <c r="D354" s="65">
        <f t="shared" si="54"/>
        <v>0</v>
      </c>
      <c r="E354" s="64">
        <f t="shared" si="55"/>
        <v>0</v>
      </c>
      <c r="F354" s="66"/>
      <c r="G354" s="67"/>
      <c r="H354" s="68"/>
      <c r="I354" s="67"/>
      <c r="J354" s="68"/>
      <c r="K354" s="67"/>
      <c r="L354" s="68"/>
      <c r="M354" s="67"/>
      <c r="N354" s="68"/>
      <c r="O354" s="67"/>
      <c r="P354" s="68"/>
      <c r="Q354" s="73"/>
      <c r="R354" s="74"/>
      <c r="S354" s="75"/>
      <c r="T354" s="76"/>
      <c r="U354" s="115"/>
      <c r="V354" s="76"/>
      <c r="W354" s="77"/>
    </row>
    <row r="355" spans="1:23" ht="13.5" thickBot="1" x14ac:dyDescent="0.25">
      <c r="A355" s="49" t="str">
        <f>$A$22</f>
        <v>FOREMEN/WOMEN</v>
      </c>
      <c r="B355" s="63">
        <f t="shared" si="56"/>
        <v>0</v>
      </c>
      <c r="C355" s="64">
        <f t="shared" si="53"/>
        <v>0</v>
      </c>
      <c r="D355" s="65">
        <f t="shared" si="54"/>
        <v>0</v>
      </c>
      <c r="E355" s="64">
        <f t="shared" si="55"/>
        <v>0</v>
      </c>
      <c r="F355" s="66"/>
      <c r="G355" s="67"/>
      <c r="H355" s="68"/>
      <c r="I355" s="67"/>
      <c r="J355" s="68"/>
      <c r="K355" s="67"/>
      <c r="L355" s="68"/>
      <c r="M355" s="67"/>
      <c r="N355" s="68"/>
      <c r="O355" s="67"/>
      <c r="P355" s="68"/>
      <c r="Q355" s="73"/>
      <c r="R355" s="78"/>
      <c r="S355" s="79"/>
      <c r="T355" s="80"/>
      <c r="U355" s="116"/>
      <c r="V355" s="80"/>
      <c r="W355" s="81"/>
    </row>
    <row r="356" spans="1:23" ht="13.5" thickBot="1" x14ac:dyDescent="0.25">
      <c r="A356" s="49" t="str">
        <f>$A$23</f>
        <v>CLERICAL</v>
      </c>
      <c r="B356" s="63">
        <f t="shared" si="56"/>
        <v>0</v>
      </c>
      <c r="C356" s="64">
        <f t="shared" si="53"/>
        <v>0</v>
      </c>
      <c r="D356" s="65">
        <f t="shared" si="54"/>
        <v>0</v>
      </c>
      <c r="E356" s="64">
        <f t="shared" si="55"/>
        <v>0</v>
      </c>
      <c r="F356" s="66"/>
      <c r="G356" s="67"/>
      <c r="H356" s="68"/>
      <c r="I356" s="67"/>
      <c r="J356" s="68"/>
      <c r="K356" s="67"/>
      <c r="L356" s="68"/>
      <c r="M356" s="67"/>
      <c r="N356" s="68"/>
      <c r="O356" s="67"/>
      <c r="P356" s="68"/>
      <c r="Q356" s="73"/>
      <c r="R356" s="78"/>
      <c r="S356" s="79"/>
      <c r="T356" s="80"/>
      <c r="U356" s="116"/>
      <c r="V356" s="80"/>
      <c r="W356" s="81"/>
    </row>
    <row r="357" spans="1:23" ht="13.5" thickBot="1" x14ac:dyDescent="0.25">
      <c r="A357" s="49" t="str">
        <f>$A$24</f>
        <v>EQUIPMENT OPERATORS</v>
      </c>
      <c r="B357" s="63">
        <f t="shared" si="56"/>
        <v>0</v>
      </c>
      <c r="C357" s="64">
        <f t="shared" si="53"/>
        <v>0</v>
      </c>
      <c r="D357" s="65">
        <f t="shared" si="54"/>
        <v>0</v>
      </c>
      <c r="E357" s="64">
        <f t="shared" si="55"/>
        <v>0</v>
      </c>
      <c r="F357" s="66"/>
      <c r="G357" s="67"/>
      <c r="H357" s="68"/>
      <c r="I357" s="67"/>
      <c r="J357" s="68"/>
      <c r="K357" s="67"/>
      <c r="L357" s="68"/>
      <c r="M357" s="67"/>
      <c r="N357" s="68"/>
      <c r="O357" s="67"/>
      <c r="P357" s="68"/>
      <c r="Q357" s="73"/>
      <c r="R357" s="78"/>
      <c r="S357" s="79"/>
      <c r="T357" s="80"/>
      <c r="U357" s="116"/>
      <c r="V357" s="80"/>
      <c r="W357" s="81"/>
    </row>
    <row r="358" spans="1:23" ht="13.5" thickBot="1" x14ac:dyDescent="0.25">
      <c r="A358" s="49" t="str">
        <f>$A$25</f>
        <v>MECHANICS</v>
      </c>
      <c r="B358" s="63">
        <f t="shared" si="56"/>
        <v>0</v>
      </c>
      <c r="C358" s="64">
        <f t="shared" si="53"/>
        <v>0</v>
      </c>
      <c r="D358" s="65">
        <f t="shared" si="54"/>
        <v>0</v>
      </c>
      <c r="E358" s="64">
        <f t="shared" si="55"/>
        <v>0</v>
      </c>
      <c r="F358" s="66"/>
      <c r="G358" s="67"/>
      <c r="H358" s="68"/>
      <c r="I358" s="67"/>
      <c r="J358" s="68"/>
      <c r="K358" s="67"/>
      <c r="L358" s="68"/>
      <c r="M358" s="67"/>
      <c r="N358" s="68"/>
      <c r="O358" s="67"/>
      <c r="P358" s="68"/>
      <c r="Q358" s="73"/>
      <c r="R358" s="78"/>
      <c r="S358" s="79"/>
      <c r="T358" s="80"/>
      <c r="U358" s="116"/>
      <c r="V358" s="80"/>
      <c r="W358" s="81"/>
    </row>
    <row r="359" spans="1:23" ht="13.5" thickBot="1" x14ac:dyDescent="0.25">
      <c r="A359" s="49" t="str">
        <f>$A$26</f>
        <v>TRUCK DRIVERS</v>
      </c>
      <c r="B359" s="63">
        <f t="shared" si="56"/>
        <v>0</v>
      </c>
      <c r="C359" s="64">
        <f t="shared" si="53"/>
        <v>0</v>
      </c>
      <c r="D359" s="65">
        <f t="shared" si="54"/>
        <v>0</v>
      </c>
      <c r="E359" s="64">
        <f t="shared" si="55"/>
        <v>0</v>
      </c>
      <c r="F359" s="66"/>
      <c r="G359" s="67"/>
      <c r="H359" s="68"/>
      <c r="I359" s="67"/>
      <c r="J359" s="68"/>
      <c r="K359" s="67"/>
      <c r="L359" s="68"/>
      <c r="M359" s="67"/>
      <c r="N359" s="68"/>
      <c r="O359" s="67"/>
      <c r="P359" s="68"/>
      <c r="Q359" s="73"/>
      <c r="R359" s="82"/>
      <c r="S359" s="83"/>
      <c r="T359" s="76"/>
      <c r="U359" s="117"/>
      <c r="V359" s="76"/>
      <c r="W359" s="77"/>
    </row>
    <row r="360" spans="1:23" ht="13.5" thickBot="1" x14ac:dyDescent="0.25">
      <c r="A360" s="49" t="str">
        <f>$A$27</f>
        <v>IRONWORKERS</v>
      </c>
      <c r="B360" s="63">
        <f t="shared" si="56"/>
        <v>0</v>
      </c>
      <c r="C360" s="64">
        <f t="shared" si="53"/>
        <v>0</v>
      </c>
      <c r="D360" s="65">
        <f t="shared" si="54"/>
        <v>0</v>
      </c>
      <c r="E360" s="64">
        <f t="shared" si="55"/>
        <v>0</v>
      </c>
      <c r="F360" s="66"/>
      <c r="G360" s="67"/>
      <c r="H360" s="68"/>
      <c r="I360" s="67"/>
      <c r="J360" s="68"/>
      <c r="K360" s="67"/>
      <c r="L360" s="68"/>
      <c r="M360" s="67"/>
      <c r="N360" s="68"/>
      <c r="O360" s="67"/>
      <c r="P360" s="68"/>
      <c r="Q360" s="73"/>
      <c r="R360" s="84"/>
      <c r="S360" s="85"/>
      <c r="T360" s="86"/>
      <c r="U360" s="118"/>
      <c r="V360" s="86"/>
      <c r="W360" s="87"/>
    </row>
    <row r="361" spans="1:23" ht="13.5" thickBot="1" x14ac:dyDescent="0.25">
      <c r="A361" s="49" t="str">
        <f>$A$28</f>
        <v>CARPENTERS</v>
      </c>
      <c r="B361" s="63">
        <f t="shared" si="56"/>
        <v>0</v>
      </c>
      <c r="C361" s="64">
        <f t="shared" si="53"/>
        <v>0</v>
      </c>
      <c r="D361" s="65">
        <f t="shared" si="54"/>
        <v>0</v>
      </c>
      <c r="E361" s="64">
        <f t="shared" si="55"/>
        <v>0</v>
      </c>
      <c r="F361" s="66"/>
      <c r="G361" s="67"/>
      <c r="H361" s="68"/>
      <c r="I361" s="67"/>
      <c r="J361" s="68"/>
      <c r="K361" s="67"/>
      <c r="L361" s="68"/>
      <c r="M361" s="67"/>
      <c r="N361" s="68"/>
      <c r="O361" s="67"/>
      <c r="P361" s="68"/>
      <c r="Q361" s="73"/>
      <c r="R361" s="84"/>
      <c r="S361" s="85"/>
      <c r="T361" s="86"/>
      <c r="U361" s="118"/>
      <c r="V361" s="86"/>
      <c r="W361" s="87"/>
    </row>
    <row r="362" spans="1:23" ht="13.5" thickBot="1" x14ac:dyDescent="0.25">
      <c r="A362" s="49" t="str">
        <f>$A$29</f>
        <v>CEMENT MASONS</v>
      </c>
      <c r="B362" s="63">
        <f t="shared" si="56"/>
        <v>0</v>
      </c>
      <c r="C362" s="64">
        <f t="shared" si="53"/>
        <v>0</v>
      </c>
      <c r="D362" s="65">
        <f t="shared" si="54"/>
        <v>0</v>
      </c>
      <c r="E362" s="64">
        <f t="shared" si="55"/>
        <v>0</v>
      </c>
      <c r="F362" s="66"/>
      <c r="G362" s="67"/>
      <c r="H362" s="68"/>
      <c r="I362" s="67"/>
      <c r="J362" s="68"/>
      <c r="K362" s="67"/>
      <c r="L362" s="68"/>
      <c r="M362" s="67"/>
      <c r="N362" s="68"/>
      <c r="O362" s="67"/>
      <c r="P362" s="68"/>
      <c r="Q362" s="73"/>
      <c r="R362" s="84"/>
      <c r="S362" s="85"/>
      <c r="T362" s="86"/>
      <c r="U362" s="118"/>
      <c r="V362" s="86"/>
      <c r="W362" s="87"/>
    </row>
    <row r="363" spans="1:23" ht="13.5" thickBot="1" x14ac:dyDescent="0.25">
      <c r="A363" s="49" t="str">
        <f>$A$30</f>
        <v>ELECTRICIANS</v>
      </c>
      <c r="B363" s="63">
        <f t="shared" si="56"/>
        <v>0</v>
      </c>
      <c r="C363" s="64">
        <f t="shared" si="53"/>
        <v>0</v>
      </c>
      <c r="D363" s="65">
        <f t="shared" si="54"/>
        <v>0</v>
      </c>
      <c r="E363" s="64">
        <f t="shared" si="55"/>
        <v>0</v>
      </c>
      <c r="F363" s="66"/>
      <c r="G363" s="67"/>
      <c r="H363" s="68"/>
      <c r="I363" s="67"/>
      <c r="J363" s="68"/>
      <c r="K363" s="67"/>
      <c r="L363" s="68"/>
      <c r="M363" s="67"/>
      <c r="N363" s="68"/>
      <c r="O363" s="67"/>
      <c r="P363" s="68"/>
      <c r="Q363" s="73"/>
      <c r="R363" s="84"/>
      <c r="S363" s="85"/>
      <c r="T363" s="86"/>
      <c r="U363" s="118"/>
      <c r="V363" s="86"/>
      <c r="W363" s="87"/>
    </row>
    <row r="364" spans="1:23" ht="13.5" thickBot="1" x14ac:dyDescent="0.25">
      <c r="A364" s="49" t="str">
        <f>$A$31</f>
        <v>PIPEFITTER/PLUMBERS</v>
      </c>
      <c r="B364" s="63">
        <f t="shared" si="56"/>
        <v>0</v>
      </c>
      <c r="C364" s="64">
        <f t="shared" si="53"/>
        <v>0</v>
      </c>
      <c r="D364" s="65">
        <f t="shared" si="54"/>
        <v>0</v>
      </c>
      <c r="E364" s="64">
        <f t="shared" si="55"/>
        <v>0</v>
      </c>
      <c r="F364" s="66"/>
      <c r="G364" s="67"/>
      <c r="H364" s="68"/>
      <c r="I364" s="67"/>
      <c r="J364" s="68"/>
      <c r="K364" s="67"/>
      <c r="L364" s="68"/>
      <c r="M364" s="67"/>
      <c r="N364" s="68"/>
      <c r="O364" s="67"/>
      <c r="P364" s="68"/>
      <c r="Q364" s="67"/>
      <c r="R364" s="88"/>
      <c r="S364" s="89"/>
      <c r="T364" s="90"/>
      <c r="U364" s="119"/>
      <c r="V364" s="90"/>
      <c r="W364" s="91"/>
    </row>
    <row r="365" spans="1:23" ht="13.5" thickBot="1" x14ac:dyDescent="0.25">
      <c r="A365" s="49" t="str">
        <f>$A$32</f>
        <v>PAINTERS</v>
      </c>
      <c r="B365" s="63">
        <f t="shared" si="56"/>
        <v>0</v>
      </c>
      <c r="C365" s="64">
        <f t="shared" si="53"/>
        <v>0</v>
      </c>
      <c r="D365" s="65">
        <f t="shared" si="54"/>
        <v>0</v>
      </c>
      <c r="E365" s="64">
        <f t="shared" si="55"/>
        <v>0</v>
      </c>
      <c r="F365" s="66"/>
      <c r="G365" s="67"/>
      <c r="H365" s="68"/>
      <c r="I365" s="67"/>
      <c r="J365" s="68"/>
      <c r="K365" s="67"/>
      <c r="L365" s="68"/>
      <c r="M365" s="67"/>
      <c r="N365" s="68"/>
      <c r="O365" s="67"/>
      <c r="P365" s="68"/>
      <c r="Q365" s="67"/>
      <c r="R365" s="68"/>
      <c r="S365" s="92"/>
      <c r="T365" s="93"/>
      <c r="U365" s="120"/>
      <c r="V365" s="93"/>
      <c r="W365" s="94"/>
    </row>
    <row r="366" spans="1:23" ht="13.5" thickBot="1" x14ac:dyDescent="0.25">
      <c r="A366" s="49" t="str">
        <f>$A$33</f>
        <v>LABORERS-SEMI SKILLED</v>
      </c>
      <c r="B366" s="63">
        <f t="shared" si="56"/>
        <v>0</v>
      </c>
      <c r="C366" s="64">
        <f t="shared" si="53"/>
        <v>0</v>
      </c>
      <c r="D366" s="65">
        <f t="shared" si="54"/>
        <v>0</v>
      </c>
      <c r="E366" s="64">
        <f t="shared" si="55"/>
        <v>0</v>
      </c>
      <c r="F366" s="66"/>
      <c r="G366" s="67"/>
      <c r="H366" s="68"/>
      <c r="I366" s="67"/>
      <c r="J366" s="68"/>
      <c r="K366" s="67"/>
      <c r="L366" s="68"/>
      <c r="M366" s="67"/>
      <c r="N366" s="68"/>
      <c r="O366" s="67"/>
      <c r="P366" s="68"/>
      <c r="Q366" s="67"/>
      <c r="R366" s="68"/>
      <c r="S366" s="92"/>
      <c r="T366" s="93"/>
      <c r="U366" s="120"/>
      <c r="V366" s="93"/>
      <c r="W366" s="94"/>
    </row>
    <row r="367" spans="1:23" ht="13.5" thickBot="1" x14ac:dyDescent="0.25">
      <c r="A367" s="49" t="str">
        <f>$A$34</f>
        <v>LABORERS-UNSKILLED</v>
      </c>
      <c r="B367" s="63">
        <f t="shared" si="56"/>
        <v>0</v>
      </c>
      <c r="C367" s="64">
        <f t="shared" si="53"/>
        <v>0</v>
      </c>
      <c r="D367" s="65">
        <f t="shared" si="54"/>
        <v>0</v>
      </c>
      <c r="E367" s="64">
        <f t="shared" si="55"/>
        <v>0</v>
      </c>
      <c r="F367" s="66"/>
      <c r="G367" s="67"/>
      <c r="H367" s="68"/>
      <c r="I367" s="67"/>
      <c r="J367" s="68"/>
      <c r="K367" s="67"/>
      <c r="L367" s="68"/>
      <c r="M367" s="67"/>
      <c r="N367" s="68"/>
      <c r="O367" s="67"/>
      <c r="P367" s="68"/>
      <c r="Q367" s="67"/>
      <c r="R367" s="68"/>
      <c r="S367" s="92"/>
      <c r="T367" s="93"/>
      <c r="U367" s="120"/>
      <c r="V367" s="93"/>
      <c r="W367" s="94"/>
    </row>
    <row r="368" spans="1:23" ht="13.5" thickBot="1" x14ac:dyDescent="0.25">
      <c r="A368" s="49" t="str">
        <f>$A$35</f>
        <v>TOTAL</v>
      </c>
      <c r="B368" s="107">
        <f t="shared" ref="B368:O368" si="57">SUM(B353:B367)</f>
        <v>0</v>
      </c>
      <c r="C368" s="109">
        <f t="shared" si="57"/>
        <v>0</v>
      </c>
      <c r="D368" s="110">
        <f t="shared" si="57"/>
        <v>0</v>
      </c>
      <c r="E368" s="111">
        <f t="shared" si="57"/>
        <v>0</v>
      </c>
      <c r="F368" s="108">
        <f t="shared" si="57"/>
        <v>0</v>
      </c>
      <c r="G368" s="112">
        <f t="shared" si="57"/>
        <v>0</v>
      </c>
      <c r="H368" s="108">
        <f t="shared" si="57"/>
        <v>0</v>
      </c>
      <c r="I368" s="112">
        <f t="shared" si="57"/>
        <v>0</v>
      </c>
      <c r="J368" s="108">
        <f t="shared" si="57"/>
        <v>0</v>
      </c>
      <c r="K368" s="112">
        <f t="shared" si="57"/>
        <v>0</v>
      </c>
      <c r="L368" s="108">
        <f t="shared" si="57"/>
        <v>0</v>
      </c>
      <c r="M368" s="112">
        <f t="shared" si="57"/>
        <v>0</v>
      </c>
      <c r="N368" s="108">
        <f t="shared" si="57"/>
        <v>0</v>
      </c>
      <c r="O368" s="112">
        <f t="shared" si="57"/>
        <v>0</v>
      </c>
      <c r="P368" s="108">
        <f t="shared" ref="P368:W368" si="58">SUM(P353:P367)</f>
        <v>0</v>
      </c>
      <c r="Q368" s="112">
        <f t="shared" si="58"/>
        <v>0</v>
      </c>
      <c r="R368" s="108">
        <f t="shared" si="58"/>
        <v>0</v>
      </c>
      <c r="S368" s="111">
        <f t="shared" si="58"/>
        <v>0</v>
      </c>
      <c r="T368" s="108">
        <f t="shared" si="58"/>
        <v>0</v>
      </c>
      <c r="U368" s="109">
        <f t="shared" si="58"/>
        <v>0</v>
      </c>
      <c r="V368" s="108">
        <f t="shared" si="58"/>
        <v>0</v>
      </c>
      <c r="W368" s="111">
        <f t="shared" si="58"/>
        <v>0</v>
      </c>
    </row>
    <row r="369" spans="1:23" ht="12.75" customHeight="1" x14ac:dyDescent="0.2">
      <c r="A369" s="170" t="str">
        <f>$A$54</f>
        <v>TABLE A</v>
      </c>
      <c r="B369" s="171"/>
      <c r="C369" s="171"/>
      <c r="D369" s="171"/>
      <c r="E369" s="171"/>
      <c r="F369" s="171"/>
      <c r="G369" s="171"/>
      <c r="H369" s="171"/>
      <c r="I369" s="171"/>
      <c r="J369" s="171"/>
      <c r="K369" s="171"/>
      <c r="L369" s="171"/>
      <c r="M369" s="171"/>
      <c r="N369" s="171"/>
      <c r="O369" s="171"/>
      <c r="P369" s="171"/>
      <c r="Q369" s="171"/>
      <c r="R369" s="171"/>
      <c r="S369" s="171"/>
      <c r="T369" s="171"/>
      <c r="U369" s="171"/>
      <c r="V369" s="171"/>
      <c r="W369" s="172"/>
    </row>
    <row r="370" spans="1:23" ht="13.5" thickBot="1" x14ac:dyDescent="0.25">
      <c r="A370" s="173"/>
      <c r="B370" s="174"/>
      <c r="C370" s="174"/>
      <c r="D370" s="174"/>
      <c r="E370" s="174"/>
      <c r="F370" s="174"/>
      <c r="G370" s="174"/>
      <c r="H370" s="174"/>
      <c r="I370" s="174"/>
      <c r="J370" s="174"/>
      <c r="K370" s="174"/>
      <c r="L370" s="174"/>
      <c r="M370" s="174"/>
      <c r="N370" s="174"/>
      <c r="O370" s="174"/>
      <c r="P370" s="174"/>
      <c r="Q370" s="174"/>
      <c r="R370" s="174"/>
      <c r="S370" s="174"/>
      <c r="T370" s="174"/>
      <c r="U370" s="174"/>
      <c r="V370" s="174"/>
      <c r="W370" s="175"/>
    </row>
    <row r="371" spans="1:23" ht="13.5" thickBot="1" x14ac:dyDescent="0.25">
      <c r="A371" s="49" t="str">
        <f>$A$38</f>
        <v>APPRENTICES</v>
      </c>
      <c r="B371" s="64">
        <f>F371+H371+J371+L371+N371+P371+R371</f>
        <v>0</v>
      </c>
      <c r="C371" s="109">
        <f>G371+I371+K371+M371+O371+Q371+S371</f>
        <v>0</v>
      </c>
      <c r="D371" s="110">
        <f>F371+H371+J371+L371+N371+P371</f>
        <v>0</v>
      </c>
      <c r="E371" s="64">
        <f>G371+I371+K371+M371+O371+Q371</f>
        <v>0</v>
      </c>
      <c r="F371" s="121"/>
      <c r="G371" s="67"/>
      <c r="H371" s="122"/>
      <c r="I371" s="67"/>
      <c r="J371" s="122"/>
      <c r="K371" s="67"/>
      <c r="L371" s="122"/>
      <c r="M371" s="67"/>
      <c r="N371" s="122"/>
      <c r="O371" s="67"/>
      <c r="P371" s="122"/>
      <c r="Q371" s="67"/>
      <c r="R371" s="122"/>
      <c r="S371" s="67"/>
      <c r="T371" s="50"/>
      <c r="U371" s="51"/>
      <c r="V371" s="50"/>
      <c r="W371" s="51"/>
    </row>
    <row r="372" spans="1:23" ht="13.5" thickBot="1" x14ac:dyDescent="0.25">
      <c r="A372" s="49" t="str">
        <f>$A$39</f>
        <v>OJT TRAINEES</v>
      </c>
      <c r="B372" s="64">
        <f>F372+H372+J372+L372+N372+P372+R372</f>
        <v>0</v>
      </c>
      <c r="C372" s="109">
        <f>G372+I372+K372+M372+O372+Q372+S372</f>
        <v>0</v>
      </c>
      <c r="D372" s="110">
        <f>F372+H372+J372+L372+N372+P372</f>
        <v>0</v>
      </c>
      <c r="E372" s="64">
        <f>G372+I372+K372+M372+O372+Q372</f>
        <v>0</v>
      </c>
      <c r="F372" s="121"/>
      <c r="G372" s="67"/>
      <c r="H372" s="122"/>
      <c r="I372" s="67"/>
      <c r="J372" s="122"/>
      <c r="K372" s="67"/>
      <c r="L372" s="122"/>
      <c r="M372" s="67"/>
      <c r="N372" s="122"/>
      <c r="O372" s="67"/>
      <c r="P372" s="122"/>
      <c r="Q372" s="67"/>
      <c r="R372" s="122"/>
      <c r="S372" s="67"/>
      <c r="T372" s="52"/>
      <c r="U372" s="53"/>
      <c r="V372" s="52"/>
      <c r="W372" s="53"/>
    </row>
    <row r="373" spans="1:23" ht="15.75" customHeight="1" x14ac:dyDescent="0.2">
      <c r="A373" s="243" t="str">
        <f>$A$40</f>
        <v xml:space="preserve">8. PREPARED BY: </v>
      </c>
      <c r="B373" s="244"/>
      <c r="C373" s="244"/>
      <c r="D373" s="244"/>
      <c r="E373" s="244"/>
      <c r="F373" s="244"/>
      <c r="G373" s="244"/>
      <c r="H373" s="245"/>
      <c r="I373" s="220" t="str">
        <f>$I$40</f>
        <v>9. DATE</v>
      </c>
      <c r="J373" s="221"/>
      <c r="K373" s="220" t="str">
        <f>$K$40</f>
        <v>10. REVIEWED BY:    (Signature and Title of State Highway Official)</v>
      </c>
      <c r="L373" s="222"/>
      <c r="M373" s="222"/>
      <c r="N373" s="222"/>
      <c r="O373" s="222"/>
      <c r="P373" s="222"/>
      <c r="Q373" s="222"/>
      <c r="R373" s="222"/>
      <c r="S373" s="222"/>
      <c r="T373" s="222"/>
      <c r="U373" s="221"/>
      <c r="V373" s="220" t="s">
        <v>28</v>
      </c>
      <c r="W373" s="223"/>
    </row>
    <row r="374" spans="1:23" ht="12.75" customHeight="1" x14ac:dyDescent="0.2">
      <c r="A374" s="224" t="str">
        <f>$A$41</f>
        <v>(Signature and Title of Contractors Representative)</v>
      </c>
      <c r="B374" s="225"/>
      <c r="C374" s="225"/>
      <c r="D374" s="225"/>
      <c r="E374" s="225"/>
      <c r="F374" s="225"/>
      <c r="G374" s="225"/>
      <c r="H374" s="226"/>
      <c r="I374" s="227" t="str">
        <f>IF($I$41="","",$I$41)</f>
        <v/>
      </c>
      <c r="J374" s="228"/>
      <c r="K374" s="229" t="str">
        <f>IF($K$41="","",$K$41)</f>
        <v/>
      </c>
      <c r="L374" s="232"/>
      <c r="M374" s="232"/>
      <c r="N374" s="232"/>
      <c r="O374" s="232"/>
      <c r="P374" s="232"/>
      <c r="Q374" s="232"/>
      <c r="R374" s="232"/>
      <c r="S374" s="232"/>
      <c r="T374" s="232"/>
      <c r="U374" s="228"/>
      <c r="V374" s="227" t="str">
        <f>IF($V$41="","",$V$41)</f>
        <v/>
      </c>
      <c r="W374" s="234"/>
    </row>
    <row r="375" spans="1:23" x14ac:dyDescent="0.2">
      <c r="A375" s="237" t="str">
        <f>IF($A$42="","",$A$42)</f>
        <v/>
      </c>
      <c r="B375" s="238"/>
      <c r="C375" s="238"/>
      <c r="D375" s="238"/>
      <c r="E375" s="238"/>
      <c r="F375" s="238"/>
      <c r="G375" s="238"/>
      <c r="H375" s="239"/>
      <c r="I375" s="229"/>
      <c r="J375" s="228"/>
      <c r="K375" s="229"/>
      <c r="L375" s="232"/>
      <c r="M375" s="232"/>
      <c r="N375" s="232"/>
      <c r="O375" s="232"/>
      <c r="P375" s="232"/>
      <c r="Q375" s="232"/>
      <c r="R375" s="232"/>
      <c r="S375" s="232"/>
      <c r="T375" s="232"/>
      <c r="U375" s="228"/>
      <c r="V375" s="227"/>
      <c r="W375" s="234"/>
    </row>
    <row r="376" spans="1:23" x14ac:dyDescent="0.2">
      <c r="A376" s="237"/>
      <c r="B376" s="238"/>
      <c r="C376" s="238"/>
      <c r="D376" s="238"/>
      <c r="E376" s="238"/>
      <c r="F376" s="238"/>
      <c r="G376" s="238"/>
      <c r="H376" s="239"/>
      <c r="I376" s="229"/>
      <c r="J376" s="228"/>
      <c r="K376" s="229"/>
      <c r="L376" s="232"/>
      <c r="M376" s="232"/>
      <c r="N376" s="232"/>
      <c r="O376" s="232"/>
      <c r="P376" s="232"/>
      <c r="Q376" s="232"/>
      <c r="R376" s="232"/>
      <c r="S376" s="232"/>
      <c r="T376" s="232"/>
      <c r="U376" s="228"/>
      <c r="V376" s="227"/>
      <c r="W376" s="234"/>
    </row>
    <row r="377" spans="1:23" ht="13.5" thickBot="1" x14ac:dyDescent="0.25">
      <c r="A377" s="240"/>
      <c r="B377" s="241"/>
      <c r="C377" s="241"/>
      <c r="D377" s="241"/>
      <c r="E377" s="241"/>
      <c r="F377" s="241"/>
      <c r="G377" s="241"/>
      <c r="H377" s="242"/>
      <c r="I377" s="230"/>
      <c r="J377" s="231"/>
      <c r="K377" s="230"/>
      <c r="L377" s="233"/>
      <c r="M377" s="233"/>
      <c r="N377" s="233"/>
      <c r="O377" s="233"/>
      <c r="P377" s="233"/>
      <c r="Q377" s="233"/>
      <c r="R377" s="233"/>
      <c r="S377" s="233"/>
      <c r="T377" s="233"/>
      <c r="U377" s="231"/>
      <c r="V377" s="235"/>
      <c r="W377" s="236"/>
    </row>
    <row r="378" spans="1:23" x14ac:dyDescent="0.2">
      <c r="A378" s="251" t="str">
        <f>$A$45</f>
        <v>Form FHWA- 1391 (Rev. 06-22)</v>
      </c>
      <c r="B378" s="252"/>
      <c r="C378" s="253"/>
      <c r="D378" s="253"/>
      <c r="E378" s="55"/>
      <c r="F378" s="55"/>
      <c r="G378" s="55"/>
      <c r="H378" s="55"/>
      <c r="I378" s="55"/>
      <c r="J378" s="254" t="str">
        <f>$J$45</f>
        <v>PREVIOUS EDITIONS ARE OBSOLETE</v>
      </c>
      <c r="K378" s="254"/>
      <c r="L378" s="254"/>
      <c r="M378" s="254"/>
      <c r="N378" s="254"/>
      <c r="O378" s="254"/>
      <c r="P378" s="254"/>
      <c r="Q378" s="254"/>
      <c r="R378" s="254"/>
      <c r="S378" s="254"/>
      <c r="T378" s="254"/>
      <c r="U378" s="254"/>
      <c r="V378" s="254"/>
      <c r="W378" s="254"/>
    </row>
    <row r="379" spans="1:23" ht="13.5" thickBot="1" x14ac:dyDescent="0.25"/>
    <row r="380" spans="1:23" s="58" customFormat="1" ht="18.75" thickBot="1" x14ac:dyDescent="0.3">
      <c r="A380" s="255" t="str">
        <f>$A$10</f>
        <v xml:space="preserve">FEDERAL-AID HIGHWAY CONSTRUCTION CONTRACTORS ANNUAL EEO REPORT </v>
      </c>
      <c r="B380" s="256"/>
      <c r="C380" s="256"/>
      <c r="D380" s="256"/>
      <c r="E380" s="256"/>
      <c r="F380" s="256"/>
      <c r="G380" s="256"/>
      <c r="H380" s="256"/>
      <c r="I380" s="256"/>
      <c r="J380" s="256"/>
      <c r="K380" s="256"/>
      <c r="L380" s="256"/>
      <c r="M380" s="256"/>
      <c r="N380" s="256"/>
      <c r="O380" s="256"/>
      <c r="P380" s="256"/>
      <c r="Q380" s="256"/>
      <c r="R380" s="256"/>
      <c r="S380" s="256"/>
      <c r="T380" s="256"/>
      <c r="U380" s="256"/>
      <c r="V380" s="256"/>
      <c r="W380" s="257"/>
    </row>
    <row r="381" spans="1:23" ht="12.75" customHeight="1" x14ac:dyDescent="0.2">
      <c r="A381" s="258" t="str">
        <f>$A$11</f>
        <v xml:space="preserve">1. SELECT FIELD FROM DROPDOWN MENU: </v>
      </c>
      <c r="B381" s="259"/>
      <c r="C381" s="259"/>
      <c r="D381" s="260"/>
      <c r="E381" s="261" t="str">
        <f>$E$11</f>
        <v>2. COMPANY NAME, CITY, STATE:</v>
      </c>
      <c r="F381" s="238"/>
      <c r="G381" s="238"/>
      <c r="H381" s="238"/>
      <c r="I381" s="239"/>
      <c r="J381" s="184" t="str">
        <f>$J$11</f>
        <v>3. FEDERAL PROJECT NUMBER:</v>
      </c>
      <c r="K381" s="185"/>
      <c r="L381" s="185"/>
      <c r="M381" s="185"/>
      <c r="N381" s="184" t="str">
        <f>$N$11</f>
        <v>4. DOLLAR AMOUNT OF CONTRACT:</v>
      </c>
      <c r="O381" s="185"/>
      <c r="P381" s="185"/>
      <c r="Q381" s="185"/>
      <c r="R381" s="262" t="str">
        <f>$R$11</f>
        <v>5.PROJECT LOCATION (Region and State):</v>
      </c>
      <c r="S381" s="259"/>
      <c r="T381" s="259"/>
      <c r="U381" s="259"/>
      <c r="V381" s="259"/>
      <c r="W381" s="263"/>
    </row>
    <row r="382" spans="1:23" ht="12.75" customHeight="1" x14ac:dyDescent="0.2">
      <c r="A382" s="186"/>
      <c r="B382" s="187"/>
      <c r="C382" s="187"/>
      <c r="D382" s="188"/>
      <c r="E382" s="192" t="str">
        <f>IF($D$4="","Enter Company information at top of spreadsheet",$D$4)</f>
        <v>Enter Company information at top of spreadsheet</v>
      </c>
      <c r="F382" s="193"/>
      <c r="G382" s="193"/>
      <c r="H382" s="193"/>
      <c r="I382" s="194"/>
      <c r="J382" s="209"/>
      <c r="K382" s="210"/>
      <c r="L382" s="210"/>
      <c r="M382" s="210"/>
      <c r="N382" s="213"/>
      <c r="O382" s="214"/>
      <c r="P382" s="214"/>
      <c r="Q382" s="215"/>
      <c r="R382" s="199"/>
      <c r="S382" s="200"/>
      <c r="T382" s="200"/>
      <c r="U382" s="200"/>
      <c r="V382" s="200"/>
      <c r="W382" s="201"/>
    </row>
    <row r="383" spans="1:23" x14ac:dyDescent="0.2">
      <c r="A383" s="186"/>
      <c r="B383" s="187"/>
      <c r="C383" s="187"/>
      <c r="D383" s="188"/>
      <c r="E383" s="195"/>
      <c r="F383" s="193"/>
      <c r="G383" s="193"/>
      <c r="H383" s="193"/>
      <c r="I383" s="194"/>
      <c r="J383" s="209"/>
      <c r="K383" s="210"/>
      <c r="L383" s="210"/>
      <c r="M383" s="210"/>
      <c r="N383" s="216"/>
      <c r="O383" s="214"/>
      <c r="P383" s="214"/>
      <c r="Q383" s="215"/>
      <c r="R383" s="202"/>
      <c r="S383" s="200"/>
      <c r="T383" s="200"/>
      <c r="U383" s="200"/>
      <c r="V383" s="200"/>
      <c r="W383" s="201"/>
    </row>
    <row r="384" spans="1:23" ht="13.5" thickBot="1" x14ac:dyDescent="0.25">
      <c r="A384" s="189"/>
      <c r="B384" s="190"/>
      <c r="C384" s="190"/>
      <c r="D384" s="191"/>
      <c r="E384" s="196"/>
      <c r="F384" s="197"/>
      <c r="G384" s="197"/>
      <c r="H384" s="197"/>
      <c r="I384" s="198"/>
      <c r="J384" s="211"/>
      <c r="K384" s="212"/>
      <c r="L384" s="212"/>
      <c r="M384" s="212"/>
      <c r="N384" s="217"/>
      <c r="O384" s="218"/>
      <c r="P384" s="218"/>
      <c r="Q384" s="219"/>
      <c r="R384" s="203"/>
      <c r="S384" s="204"/>
      <c r="T384" s="204"/>
      <c r="U384" s="204"/>
      <c r="V384" s="204"/>
      <c r="W384" s="205"/>
    </row>
    <row r="385" spans="1:23" ht="13.5" customHeight="1" thickBot="1" x14ac:dyDescent="0.25">
      <c r="A385" s="206" t="str">
        <f>$A$15</f>
        <v>This collection of information is required by law and regulation 23 U.S.C. 140a and 23 CFR Part 230. The OMB control number for this collection is 2125-0019 expiring in March 2025.</v>
      </c>
      <c r="B385" s="207"/>
      <c r="C385" s="207"/>
      <c r="D385" s="207"/>
      <c r="E385" s="207"/>
      <c r="F385" s="207"/>
      <c r="G385" s="207"/>
      <c r="H385" s="207"/>
      <c r="I385" s="207"/>
      <c r="J385" s="207"/>
      <c r="K385" s="207"/>
      <c r="L385" s="207"/>
      <c r="M385" s="207"/>
      <c r="N385" s="207"/>
      <c r="O385" s="207"/>
      <c r="P385" s="207"/>
      <c r="Q385" s="207"/>
      <c r="R385" s="207"/>
      <c r="S385" s="207"/>
      <c r="T385" s="207"/>
      <c r="U385" s="207"/>
      <c r="V385" s="207"/>
      <c r="W385" s="208"/>
    </row>
    <row r="386" spans="1:23" ht="31.5" customHeight="1" thickBot="1" x14ac:dyDescent="0.25">
      <c r="A386" s="176" t="str">
        <f>$A$16</f>
        <v>6. WORKFORCE ON FEDERAL-AID AND CONSTRUCTION SITE(S) DURING LAST FULL PAY PERIOD ENDING IN JULY 2023</v>
      </c>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8"/>
    </row>
    <row r="387" spans="1:23" ht="14.25" thickTop="1" thickBot="1" x14ac:dyDescent="0.25">
      <c r="A387" s="179" t="str">
        <f>$A$17</f>
        <v>TABLE A</v>
      </c>
      <c r="B387" s="180"/>
      <c r="C387" s="180"/>
      <c r="D387" s="180"/>
      <c r="E387" s="180"/>
      <c r="F387" s="180"/>
      <c r="G387" s="180"/>
      <c r="H387" s="180"/>
      <c r="I387" s="180"/>
      <c r="J387" s="180"/>
      <c r="K387" s="180"/>
      <c r="L387" s="180"/>
      <c r="M387" s="180"/>
      <c r="N387" s="180"/>
      <c r="O387" s="180"/>
      <c r="P387" s="180"/>
      <c r="Q387" s="180"/>
      <c r="R387" s="180"/>
      <c r="S387" s="181"/>
      <c r="T387" s="182" t="str">
        <f>$T$17</f>
        <v>TABLE B</v>
      </c>
      <c r="U387" s="180"/>
      <c r="V387" s="180"/>
      <c r="W387" s="183"/>
    </row>
    <row r="388" spans="1:23" ht="100.5" customHeight="1" thickTop="1" thickBot="1" x14ac:dyDescent="0.25">
      <c r="A388" s="38" t="str">
        <f>$A$18</f>
        <v>JOB CATEGORIES</v>
      </c>
      <c r="B388" s="246" t="str">
        <f>$B$18</f>
        <v>TOTAL EMPLOYED</v>
      </c>
      <c r="C388" s="247"/>
      <c r="D388" s="248" t="str">
        <f>$D$18</f>
        <v>TOTAL RACIAL / ETHNIC MINORITY</v>
      </c>
      <c r="E388" s="249"/>
      <c r="F388" s="250" t="str">
        <f>$F$18</f>
        <v>BLACK or
AFRICAN
AMERICAN</v>
      </c>
      <c r="G388" s="165"/>
      <c r="H388" s="164" t="str">
        <f>$H$18</f>
        <v>WHITE /
HISPANIC OR LATINO</v>
      </c>
      <c r="I388" s="165"/>
      <c r="J388" s="164" t="str">
        <f>$J$18</f>
        <v>AMERICAN 
INDIAN OR 
ALASKA 
NATIVE</v>
      </c>
      <c r="K388" s="165"/>
      <c r="L388" s="164" t="str">
        <f>$L$18</f>
        <v>ASIAN</v>
      </c>
      <c r="M388" s="165"/>
      <c r="N388" s="164" t="str">
        <f>$N$18</f>
        <v>NATIVE 
HAWAIIAN OR 
OTHER PACIFIC ISLANDER</v>
      </c>
      <c r="O388" s="165"/>
      <c r="P388" s="164" t="str">
        <f>$P$18</f>
        <v>TWO OR MORE RACES</v>
      </c>
      <c r="Q388" s="165"/>
      <c r="R388" s="164" t="str">
        <f>$R$18</f>
        <v>WHITE / NON-
HISPANIC OR LATINO</v>
      </c>
      <c r="S388" s="166"/>
      <c r="T388" s="167" t="str">
        <f>$T$18</f>
        <v>APPRENTICES</v>
      </c>
      <c r="U388" s="167"/>
      <c r="V388" s="168" t="str">
        <f>$V$18</f>
        <v>ON THE JOB TRAINEES</v>
      </c>
      <c r="W388" s="169"/>
    </row>
    <row r="389" spans="1:23" ht="13.5" thickBot="1" x14ac:dyDescent="0.25">
      <c r="A389" s="39"/>
      <c r="B389" s="40" t="str">
        <f>$B$19</f>
        <v>M</v>
      </c>
      <c r="C389" s="41" t="str">
        <f>$C$19</f>
        <v>F</v>
      </c>
      <c r="D389" s="42" t="str">
        <f>$D$19</f>
        <v>M</v>
      </c>
      <c r="E389" s="41" t="str">
        <f>$E$19</f>
        <v>F</v>
      </c>
      <c r="F389" s="43" t="str">
        <f>$F$19</f>
        <v>M</v>
      </c>
      <c r="G389" s="44" t="str">
        <f>$G$19</f>
        <v>F</v>
      </c>
      <c r="H389" s="45" t="str">
        <f>$H$19</f>
        <v>M</v>
      </c>
      <c r="I389" s="44" t="str">
        <f>$I$19</f>
        <v>F</v>
      </c>
      <c r="J389" s="45" t="str">
        <f>$J$19</f>
        <v>M</v>
      </c>
      <c r="K389" s="44" t="str">
        <f>$K$19</f>
        <v>F</v>
      </c>
      <c r="L389" s="45" t="str">
        <f>$L$19</f>
        <v>M</v>
      </c>
      <c r="M389" s="44" t="str">
        <f>$M$19</f>
        <v>F</v>
      </c>
      <c r="N389" s="45" t="str">
        <f>$N$19</f>
        <v>M</v>
      </c>
      <c r="O389" s="44" t="str">
        <f>$O$19</f>
        <v>F</v>
      </c>
      <c r="P389" s="45" t="str">
        <f>$P$19</f>
        <v>M</v>
      </c>
      <c r="Q389" s="44" t="str">
        <f>$Q$19</f>
        <v>F</v>
      </c>
      <c r="R389" s="45" t="str">
        <f>$R$19</f>
        <v>M</v>
      </c>
      <c r="S389" s="46" t="str">
        <f>$S$19</f>
        <v>F</v>
      </c>
      <c r="T389" s="47" t="str">
        <f>$T$19</f>
        <v>M</v>
      </c>
      <c r="U389" s="41" t="str">
        <f>$U$19</f>
        <v>F</v>
      </c>
      <c r="V389" s="123" t="str">
        <f>$V$19</f>
        <v>M</v>
      </c>
      <c r="W389" s="48" t="str">
        <f>$W$19</f>
        <v>F</v>
      </c>
    </row>
    <row r="390" spans="1:23" ht="13.5" thickBot="1" x14ac:dyDescent="0.25">
      <c r="A390" s="49" t="str">
        <f>$A$20</f>
        <v>OFFICIALS</v>
      </c>
      <c r="B390" s="63">
        <f>F390+H390+J390+L390+N390+P390+R390</f>
        <v>0</v>
      </c>
      <c r="C390" s="64">
        <f t="shared" ref="C390:C404" si="59">G390+I390+K390+M390+O390+Q390+S390</f>
        <v>0</v>
      </c>
      <c r="D390" s="65">
        <f t="shared" ref="D390:D404" si="60">F390+H390+J390+L390+N390+P390</f>
        <v>0</v>
      </c>
      <c r="E390" s="64">
        <f t="shared" ref="E390:E404" si="61">G390+I390+K390+M390+O390+Q390</f>
        <v>0</v>
      </c>
      <c r="F390" s="66"/>
      <c r="G390" s="67"/>
      <c r="H390" s="68"/>
      <c r="I390" s="67"/>
      <c r="J390" s="68"/>
      <c r="K390" s="67"/>
      <c r="L390" s="68"/>
      <c r="M390" s="67"/>
      <c r="N390" s="68"/>
      <c r="O390" s="67"/>
      <c r="P390" s="68"/>
      <c r="Q390" s="67"/>
      <c r="R390" s="69"/>
      <c r="S390" s="70"/>
      <c r="T390" s="71"/>
      <c r="U390" s="114"/>
      <c r="V390" s="71"/>
      <c r="W390" s="72"/>
    </row>
    <row r="391" spans="1:23" ht="13.5" thickBot="1" x14ac:dyDescent="0.25">
      <c r="A391" s="49" t="str">
        <f>$A$21</f>
        <v>SUPERVISORS</v>
      </c>
      <c r="B391" s="63">
        <f t="shared" ref="B391:B404" si="62">F391+H391+J391+L391+N391+P391+R391</f>
        <v>0</v>
      </c>
      <c r="C391" s="64">
        <f t="shared" si="59"/>
        <v>0</v>
      </c>
      <c r="D391" s="65">
        <f t="shared" si="60"/>
        <v>0</v>
      </c>
      <c r="E391" s="64">
        <f t="shared" si="61"/>
        <v>0</v>
      </c>
      <c r="F391" s="66"/>
      <c r="G391" s="67"/>
      <c r="H391" s="68"/>
      <c r="I391" s="67"/>
      <c r="J391" s="68"/>
      <c r="K391" s="67"/>
      <c r="L391" s="68"/>
      <c r="M391" s="67"/>
      <c r="N391" s="68"/>
      <c r="O391" s="67"/>
      <c r="P391" s="68"/>
      <c r="Q391" s="73"/>
      <c r="R391" s="74"/>
      <c r="S391" s="75"/>
      <c r="T391" s="76"/>
      <c r="U391" s="115"/>
      <c r="V391" s="76"/>
      <c r="W391" s="77"/>
    </row>
    <row r="392" spans="1:23" ht="13.5" thickBot="1" x14ac:dyDescent="0.25">
      <c r="A392" s="49" t="str">
        <f>$A$22</f>
        <v>FOREMEN/WOMEN</v>
      </c>
      <c r="B392" s="63">
        <f t="shared" si="62"/>
        <v>0</v>
      </c>
      <c r="C392" s="64">
        <f t="shared" si="59"/>
        <v>0</v>
      </c>
      <c r="D392" s="65">
        <f t="shared" si="60"/>
        <v>0</v>
      </c>
      <c r="E392" s="64">
        <f t="shared" si="61"/>
        <v>0</v>
      </c>
      <c r="F392" s="66"/>
      <c r="G392" s="67"/>
      <c r="H392" s="68"/>
      <c r="I392" s="67"/>
      <c r="J392" s="68"/>
      <c r="K392" s="67"/>
      <c r="L392" s="68"/>
      <c r="M392" s="67"/>
      <c r="N392" s="68"/>
      <c r="O392" s="67"/>
      <c r="P392" s="68"/>
      <c r="Q392" s="73"/>
      <c r="R392" s="78"/>
      <c r="S392" s="79"/>
      <c r="T392" s="80"/>
      <c r="U392" s="116"/>
      <c r="V392" s="80"/>
      <c r="W392" s="81"/>
    </row>
    <row r="393" spans="1:23" ht="13.5" thickBot="1" x14ac:dyDescent="0.25">
      <c r="A393" s="49" t="str">
        <f>$A$23</f>
        <v>CLERICAL</v>
      </c>
      <c r="B393" s="63">
        <f t="shared" si="62"/>
        <v>0</v>
      </c>
      <c r="C393" s="64">
        <f t="shared" si="59"/>
        <v>0</v>
      </c>
      <c r="D393" s="65">
        <f t="shared" si="60"/>
        <v>0</v>
      </c>
      <c r="E393" s="64">
        <f t="shared" si="61"/>
        <v>0</v>
      </c>
      <c r="F393" s="66"/>
      <c r="G393" s="67"/>
      <c r="H393" s="68"/>
      <c r="I393" s="67"/>
      <c r="J393" s="68"/>
      <c r="K393" s="67"/>
      <c r="L393" s="68"/>
      <c r="M393" s="67"/>
      <c r="N393" s="68"/>
      <c r="O393" s="67"/>
      <c r="P393" s="68"/>
      <c r="Q393" s="73"/>
      <c r="R393" s="78"/>
      <c r="S393" s="79"/>
      <c r="T393" s="80"/>
      <c r="U393" s="116"/>
      <c r="V393" s="80"/>
      <c r="W393" s="81"/>
    </row>
    <row r="394" spans="1:23" ht="13.5" thickBot="1" x14ac:dyDescent="0.25">
      <c r="A394" s="49" t="str">
        <f>$A$24</f>
        <v>EQUIPMENT OPERATORS</v>
      </c>
      <c r="B394" s="63">
        <f t="shared" si="62"/>
        <v>0</v>
      </c>
      <c r="C394" s="64">
        <f t="shared" si="59"/>
        <v>0</v>
      </c>
      <c r="D394" s="65">
        <f t="shared" si="60"/>
        <v>0</v>
      </c>
      <c r="E394" s="64">
        <f t="shared" si="61"/>
        <v>0</v>
      </c>
      <c r="F394" s="66"/>
      <c r="G394" s="67"/>
      <c r="H394" s="68"/>
      <c r="I394" s="67"/>
      <c r="J394" s="68"/>
      <c r="K394" s="67"/>
      <c r="L394" s="68"/>
      <c r="M394" s="67"/>
      <c r="N394" s="68"/>
      <c r="O394" s="67"/>
      <c r="P394" s="68"/>
      <c r="Q394" s="73"/>
      <c r="R394" s="78"/>
      <c r="S394" s="79"/>
      <c r="T394" s="80"/>
      <c r="U394" s="116"/>
      <c r="V394" s="80"/>
      <c r="W394" s="81"/>
    </row>
    <row r="395" spans="1:23" ht="13.5" thickBot="1" x14ac:dyDescent="0.25">
      <c r="A395" s="49" t="str">
        <f>$A$25</f>
        <v>MECHANICS</v>
      </c>
      <c r="B395" s="63">
        <f t="shared" si="62"/>
        <v>0</v>
      </c>
      <c r="C395" s="64">
        <f t="shared" si="59"/>
        <v>0</v>
      </c>
      <c r="D395" s="65">
        <f t="shared" si="60"/>
        <v>0</v>
      </c>
      <c r="E395" s="64">
        <f t="shared" si="61"/>
        <v>0</v>
      </c>
      <c r="F395" s="66"/>
      <c r="G395" s="67"/>
      <c r="H395" s="68"/>
      <c r="I395" s="67"/>
      <c r="J395" s="68"/>
      <c r="K395" s="67"/>
      <c r="L395" s="68"/>
      <c r="M395" s="67"/>
      <c r="N395" s="68"/>
      <c r="O395" s="67"/>
      <c r="P395" s="68"/>
      <c r="Q395" s="73"/>
      <c r="R395" s="78"/>
      <c r="S395" s="79"/>
      <c r="T395" s="80"/>
      <c r="U395" s="116"/>
      <c r="V395" s="80"/>
      <c r="W395" s="81"/>
    </row>
    <row r="396" spans="1:23" ht="13.5" thickBot="1" x14ac:dyDescent="0.25">
      <c r="A396" s="49" t="str">
        <f>$A$26</f>
        <v>TRUCK DRIVERS</v>
      </c>
      <c r="B396" s="63">
        <f t="shared" si="62"/>
        <v>0</v>
      </c>
      <c r="C396" s="64">
        <f t="shared" si="59"/>
        <v>0</v>
      </c>
      <c r="D396" s="65">
        <f t="shared" si="60"/>
        <v>0</v>
      </c>
      <c r="E396" s="64">
        <f t="shared" si="61"/>
        <v>0</v>
      </c>
      <c r="F396" s="66"/>
      <c r="G396" s="67"/>
      <c r="H396" s="68"/>
      <c r="I396" s="67"/>
      <c r="J396" s="68"/>
      <c r="K396" s="67"/>
      <c r="L396" s="68"/>
      <c r="M396" s="67"/>
      <c r="N396" s="68"/>
      <c r="O396" s="67"/>
      <c r="P396" s="68"/>
      <c r="Q396" s="73"/>
      <c r="R396" s="82"/>
      <c r="S396" s="83"/>
      <c r="T396" s="76"/>
      <c r="U396" s="117"/>
      <c r="V396" s="76"/>
      <c r="W396" s="77"/>
    </row>
    <row r="397" spans="1:23" ht="13.5" thickBot="1" x14ac:dyDescent="0.25">
      <c r="A397" s="49" t="str">
        <f>$A$27</f>
        <v>IRONWORKERS</v>
      </c>
      <c r="B397" s="63">
        <f t="shared" si="62"/>
        <v>0</v>
      </c>
      <c r="C397" s="64">
        <f t="shared" si="59"/>
        <v>0</v>
      </c>
      <c r="D397" s="65">
        <f t="shared" si="60"/>
        <v>0</v>
      </c>
      <c r="E397" s="64">
        <f t="shared" si="61"/>
        <v>0</v>
      </c>
      <c r="F397" s="66"/>
      <c r="G397" s="67"/>
      <c r="H397" s="68"/>
      <c r="I397" s="67"/>
      <c r="J397" s="68"/>
      <c r="K397" s="67"/>
      <c r="L397" s="68"/>
      <c r="M397" s="67"/>
      <c r="N397" s="68"/>
      <c r="O397" s="67"/>
      <c r="P397" s="68"/>
      <c r="Q397" s="73"/>
      <c r="R397" s="84"/>
      <c r="S397" s="85"/>
      <c r="T397" s="86"/>
      <c r="U397" s="118"/>
      <c r="V397" s="86"/>
      <c r="W397" s="87"/>
    </row>
    <row r="398" spans="1:23" ht="13.5" thickBot="1" x14ac:dyDescent="0.25">
      <c r="A398" s="49" t="str">
        <f>$A$28</f>
        <v>CARPENTERS</v>
      </c>
      <c r="B398" s="63">
        <f t="shared" si="62"/>
        <v>0</v>
      </c>
      <c r="C398" s="64">
        <f t="shared" si="59"/>
        <v>0</v>
      </c>
      <c r="D398" s="65">
        <f t="shared" si="60"/>
        <v>0</v>
      </c>
      <c r="E398" s="64">
        <f t="shared" si="61"/>
        <v>0</v>
      </c>
      <c r="F398" s="66"/>
      <c r="G398" s="67"/>
      <c r="H398" s="68"/>
      <c r="I398" s="67"/>
      <c r="J398" s="68"/>
      <c r="K398" s="67"/>
      <c r="L398" s="68"/>
      <c r="M398" s="67"/>
      <c r="N398" s="68"/>
      <c r="O398" s="67"/>
      <c r="P398" s="68"/>
      <c r="Q398" s="73"/>
      <c r="R398" s="84"/>
      <c r="S398" s="85"/>
      <c r="T398" s="86"/>
      <c r="U398" s="118"/>
      <c r="V398" s="86"/>
      <c r="W398" s="87"/>
    </row>
    <row r="399" spans="1:23" ht="13.5" thickBot="1" x14ac:dyDescent="0.25">
      <c r="A399" s="49" t="str">
        <f>$A$29</f>
        <v>CEMENT MASONS</v>
      </c>
      <c r="B399" s="63">
        <f t="shared" si="62"/>
        <v>0</v>
      </c>
      <c r="C399" s="64">
        <f t="shared" si="59"/>
        <v>0</v>
      </c>
      <c r="D399" s="65">
        <f t="shared" si="60"/>
        <v>0</v>
      </c>
      <c r="E399" s="64">
        <f t="shared" si="61"/>
        <v>0</v>
      </c>
      <c r="F399" s="66"/>
      <c r="G399" s="67"/>
      <c r="H399" s="68"/>
      <c r="I399" s="67"/>
      <c r="J399" s="68"/>
      <c r="K399" s="67"/>
      <c r="L399" s="68"/>
      <c r="M399" s="67"/>
      <c r="N399" s="68"/>
      <c r="O399" s="67"/>
      <c r="P399" s="68"/>
      <c r="Q399" s="73"/>
      <c r="R399" s="84"/>
      <c r="S399" s="85"/>
      <c r="T399" s="86"/>
      <c r="U399" s="118"/>
      <c r="V399" s="86"/>
      <c r="W399" s="87"/>
    </row>
    <row r="400" spans="1:23" ht="13.5" thickBot="1" x14ac:dyDescent="0.25">
      <c r="A400" s="49" t="str">
        <f>$A$30</f>
        <v>ELECTRICIANS</v>
      </c>
      <c r="B400" s="63">
        <f t="shared" si="62"/>
        <v>0</v>
      </c>
      <c r="C400" s="64">
        <f t="shared" si="59"/>
        <v>0</v>
      </c>
      <c r="D400" s="65">
        <f t="shared" si="60"/>
        <v>0</v>
      </c>
      <c r="E400" s="64">
        <f t="shared" si="61"/>
        <v>0</v>
      </c>
      <c r="F400" s="66"/>
      <c r="G400" s="67"/>
      <c r="H400" s="68"/>
      <c r="I400" s="67"/>
      <c r="J400" s="68"/>
      <c r="K400" s="67"/>
      <c r="L400" s="68"/>
      <c r="M400" s="67"/>
      <c r="N400" s="68"/>
      <c r="O400" s="67"/>
      <c r="P400" s="68"/>
      <c r="Q400" s="73"/>
      <c r="R400" s="84"/>
      <c r="S400" s="85"/>
      <c r="T400" s="86"/>
      <c r="U400" s="118"/>
      <c r="V400" s="86"/>
      <c r="W400" s="87"/>
    </row>
    <row r="401" spans="1:23" ht="13.5" thickBot="1" x14ac:dyDescent="0.25">
      <c r="A401" s="49" t="str">
        <f>$A$31</f>
        <v>PIPEFITTER/PLUMBERS</v>
      </c>
      <c r="B401" s="63">
        <f t="shared" si="62"/>
        <v>0</v>
      </c>
      <c r="C401" s="64">
        <f t="shared" si="59"/>
        <v>0</v>
      </c>
      <c r="D401" s="65">
        <f t="shared" si="60"/>
        <v>0</v>
      </c>
      <c r="E401" s="64">
        <f t="shared" si="61"/>
        <v>0</v>
      </c>
      <c r="F401" s="66"/>
      <c r="G401" s="67"/>
      <c r="H401" s="68"/>
      <c r="I401" s="67"/>
      <c r="J401" s="68"/>
      <c r="K401" s="67"/>
      <c r="L401" s="68"/>
      <c r="M401" s="67"/>
      <c r="N401" s="68"/>
      <c r="O401" s="67"/>
      <c r="P401" s="68"/>
      <c r="Q401" s="67"/>
      <c r="R401" s="88"/>
      <c r="S401" s="89"/>
      <c r="T401" s="90"/>
      <c r="U401" s="119"/>
      <c r="V401" s="90"/>
      <c r="W401" s="91"/>
    </row>
    <row r="402" spans="1:23" ht="13.5" thickBot="1" x14ac:dyDescent="0.25">
      <c r="A402" s="49" t="str">
        <f>$A$32</f>
        <v>PAINTERS</v>
      </c>
      <c r="B402" s="63">
        <f t="shared" si="62"/>
        <v>0</v>
      </c>
      <c r="C402" s="64">
        <f t="shared" si="59"/>
        <v>0</v>
      </c>
      <c r="D402" s="65">
        <f t="shared" si="60"/>
        <v>0</v>
      </c>
      <c r="E402" s="64">
        <f t="shared" si="61"/>
        <v>0</v>
      </c>
      <c r="F402" s="66"/>
      <c r="G402" s="67"/>
      <c r="H402" s="68"/>
      <c r="I402" s="67"/>
      <c r="J402" s="68"/>
      <c r="K402" s="67"/>
      <c r="L402" s="68"/>
      <c r="M402" s="67"/>
      <c r="N402" s="68"/>
      <c r="O402" s="67"/>
      <c r="P402" s="68"/>
      <c r="Q402" s="67"/>
      <c r="R402" s="68"/>
      <c r="S402" s="92"/>
      <c r="T402" s="93"/>
      <c r="U402" s="120"/>
      <c r="V402" s="93"/>
      <c r="W402" s="94"/>
    </row>
    <row r="403" spans="1:23" ht="13.5" thickBot="1" x14ac:dyDescent="0.25">
      <c r="A403" s="49" t="str">
        <f>$A$33</f>
        <v>LABORERS-SEMI SKILLED</v>
      </c>
      <c r="B403" s="63">
        <f t="shared" si="62"/>
        <v>0</v>
      </c>
      <c r="C403" s="64">
        <f t="shared" si="59"/>
        <v>0</v>
      </c>
      <c r="D403" s="65">
        <f t="shared" si="60"/>
        <v>0</v>
      </c>
      <c r="E403" s="64">
        <f t="shared" si="61"/>
        <v>0</v>
      </c>
      <c r="F403" s="66"/>
      <c r="G403" s="67"/>
      <c r="H403" s="68"/>
      <c r="I403" s="67"/>
      <c r="J403" s="68"/>
      <c r="K403" s="67"/>
      <c r="L403" s="68"/>
      <c r="M403" s="67"/>
      <c r="N403" s="68"/>
      <c r="O403" s="67"/>
      <c r="P403" s="68"/>
      <c r="Q403" s="67"/>
      <c r="R403" s="68"/>
      <c r="S403" s="92"/>
      <c r="T403" s="93"/>
      <c r="U403" s="120"/>
      <c r="V403" s="93"/>
      <c r="W403" s="94"/>
    </row>
    <row r="404" spans="1:23" ht="13.5" thickBot="1" x14ac:dyDescent="0.25">
      <c r="A404" s="49" t="str">
        <f>$A$34</f>
        <v>LABORERS-UNSKILLED</v>
      </c>
      <c r="B404" s="63">
        <f t="shared" si="62"/>
        <v>0</v>
      </c>
      <c r="C404" s="64">
        <f t="shared" si="59"/>
        <v>0</v>
      </c>
      <c r="D404" s="65">
        <f t="shared" si="60"/>
        <v>0</v>
      </c>
      <c r="E404" s="64">
        <f t="shared" si="61"/>
        <v>0</v>
      </c>
      <c r="F404" s="66"/>
      <c r="G404" s="67"/>
      <c r="H404" s="68"/>
      <c r="I404" s="67"/>
      <c r="J404" s="68"/>
      <c r="K404" s="67"/>
      <c r="L404" s="68"/>
      <c r="M404" s="67"/>
      <c r="N404" s="68"/>
      <c r="O404" s="67"/>
      <c r="P404" s="68"/>
      <c r="Q404" s="67"/>
      <c r="R404" s="68"/>
      <c r="S404" s="92"/>
      <c r="T404" s="93"/>
      <c r="U404" s="120"/>
      <c r="V404" s="93"/>
      <c r="W404" s="94"/>
    </row>
    <row r="405" spans="1:23" ht="13.5" thickBot="1" x14ac:dyDescent="0.25">
      <c r="A405" s="49" t="str">
        <f>$A$35</f>
        <v>TOTAL</v>
      </c>
      <c r="B405" s="107">
        <f t="shared" ref="B405:O405" si="63">SUM(B390:B404)</f>
        <v>0</v>
      </c>
      <c r="C405" s="109">
        <f t="shared" si="63"/>
        <v>0</v>
      </c>
      <c r="D405" s="110">
        <f t="shared" si="63"/>
        <v>0</v>
      </c>
      <c r="E405" s="111">
        <f t="shared" si="63"/>
        <v>0</v>
      </c>
      <c r="F405" s="108">
        <f t="shared" si="63"/>
        <v>0</v>
      </c>
      <c r="G405" s="112">
        <f t="shared" si="63"/>
        <v>0</v>
      </c>
      <c r="H405" s="108">
        <f t="shared" si="63"/>
        <v>0</v>
      </c>
      <c r="I405" s="112">
        <f t="shared" si="63"/>
        <v>0</v>
      </c>
      <c r="J405" s="108">
        <f t="shared" si="63"/>
        <v>0</v>
      </c>
      <c r="K405" s="112">
        <f t="shared" si="63"/>
        <v>0</v>
      </c>
      <c r="L405" s="108">
        <f t="shared" si="63"/>
        <v>0</v>
      </c>
      <c r="M405" s="112">
        <f t="shared" si="63"/>
        <v>0</v>
      </c>
      <c r="N405" s="108">
        <f t="shared" si="63"/>
        <v>0</v>
      </c>
      <c r="O405" s="112">
        <f t="shared" si="63"/>
        <v>0</v>
      </c>
      <c r="P405" s="108">
        <f t="shared" ref="P405:W405" si="64">SUM(P390:P404)</f>
        <v>0</v>
      </c>
      <c r="Q405" s="112">
        <f t="shared" si="64"/>
        <v>0</v>
      </c>
      <c r="R405" s="108">
        <f t="shared" si="64"/>
        <v>0</v>
      </c>
      <c r="S405" s="111">
        <f t="shared" si="64"/>
        <v>0</v>
      </c>
      <c r="T405" s="108">
        <f t="shared" si="64"/>
        <v>0</v>
      </c>
      <c r="U405" s="109">
        <f t="shared" si="64"/>
        <v>0</v>
      </c>
      <c r="V405" s="108">
        <f t="shared" si="64"/>
        <v>0</v>
      </c>
      <c r="W405" s="111">
        <f t="shared" si="64"/>
        <v>0</v>
      </c>
    </row>
    <row r="406" spans="1:23" ht="12.75" customHeight="1" x14ac:dyDescent="0.2">
      <c r="A406" s="170" t="str">
        <f>$A$54</f>
        <v>TABLE A</v>
      </c>
      <c r="B406" s="171"/>
      <c r="C406" s="171"/>
      <c r="D406" s="171"/>
      <c r="E406" s="171"/>
      <c r="F406" s="171"/>
      <c r="G406" s="171"/>
      <c r="H406" s="171"/>
      <c r="I406" s="171"/>
      <c r="J406" s="171"/>
      <c r="K406" s="171"/>
      <c r="L406" s="171"/>
      <c r="M406" s="171"/>
      <c r="N406" s="171"/>
      <c r="O406" s="171"/>
      <c r="P406" s="171"/>
      <c r="Q406" s="171"/>
      <c r="R406" s="171"/>
      <c r="S406" s="171"/>
      <c r="T406" s="171"/>
      <c r="U406" s="171"/>
      <c r="V406" s="171"/>
      <c r="W406" s="172"/>
    </row>
    <row r="407" spans="1:23" ht="13.5" thickBot="1" x14ac:dyDescent="0.25">
      <c r="A407" s="173"/>
      <c r="B407" s="174"/>
      <c r="C407" s="174"/>
      <c r="D407" s="174"/>
      <c r="E407" s="174"/>
      <c r="F407" s="174"/>
      <c r="G407" s="174"/>
      <c r="H407" s="174"/>
      <c r="I407" s="174"/>
      <c r="J407" s="174"/>
      <c r="K407" s="174"/>
      <c r="L407" s="174"/>
      <c r="M407" s="174"/>
      <c r="N407" s="174"/>
      <c r="O407" s="174"/>
      <c r="P407" s="174"/>
      <c r="Q407" s="174"/>
      <c r="R407" s="174"/>
      <c r="S407" s="174"/>
      <c r="T407" s="174"/>
      <c r="U407" s="174"/>
      <c r="V407" s="174"/>
      <c r="W407" s="175"/>
    </row>
    <row r="408" spans="1:23" ht="13.5" thickBot="1" x14ac:dyDescent="0.25">
      <c r="A408" s="49" t="str">
        <f>$A$38</f>
        <v>APPRENTICES</v>
      </c>
      <c r="B408" s="64">
        <f>F408+H408+J408+L408+N408+P408+R408</f>
        <v>0</v>
      </c>
      <c r="C408" s="109">
        <f>G408+I408+K408+M408+O408+Q408+S408</f>
        <v>0</v>
      </c>
      <c r="D408" s="110">
        <f>F408+H408+J408+L408+N408+P408</f>
        <v>0</v>
      </c>
      <c r="E408" s="64">
        <f>G408+I408+K408+M408+O408+Q408</f>
        <v>0</v>
      </c>
      <c r="F408" s="121"/>
      <c r="G408" s="67"/>
      <c r="H408" s="122"/>
      <c r="I408" s="67"/>
      <c r="J408" s="122"/>
      <c r="K408" s="67"/>
      <c r="L408" s="122"/>
      <c r="M408" s="67"/>
      <c r="N408" s="122"/>
      <c r="O408" s="67"/>
      <c r="P408" s="122"/>
      <c r="Q408" s="67"/>
      <c r="R408" s="122"/>
      <c r="S408" s="67"/>
      <c r="T408" s="50"/>
      <c r="U408" s="51"/>
      <c r="V408" s="50"/>
      <c r="W408" s="51"/>
    </row>
    <row r="409" spans="1:23" ht="13.5" thickBot="1" x14ac:dyDescent="0.25">
      <c r="A409" s="49" t="str">
        <f>$A$39</f>
        <v>OJT TRAINEES</v>
      </c>
      <c r="B409" s="64">
        <f>F409+H409+J409+L409+N409+P409+R409</f>
        <v>0</v>
      </c>
      <c r="C409" s="109">
        <f>G409+I409+K409+M409+O409+Q409+S409</f>
        <v>0</v>
      </c>
      <c r="D409" s="110">
        <f>F409+H409+J409+L409+N409+P409</f>
        <v>0</v>
      </c>
      <c r="E409" s="64">
        <f>G409+I409+K409+M409+O409+Q409</f>
        <v>0</v>
      </c>
      <c r="F409" s="121"/>
      <c r="G409" s="67"/>
      <c r="H409" s="122"/>
      <c r="I409" s="67"/>
      <c r="J409" s="122"/>
      <c r="K409" s="67"/>
      <c r="L409" s="122"/>
      <c r="M409" s="67"/>
      <c r="N409" s="122"/>
      <c r="O409" s="67"/>
      <c r="P409" s="122"/>
      <c r="Q409" s="67"/>
      <c r="R409" s="122"/>
      <c r="S409" s="67"/>
      <c r="T409" s="52"/>
      <c r="U409" s="53"/>
      <c r="V409" s="52"/>
      <c r="W409" s="53"/>
    </row>
    <row r="410" spans="1:23" ht="15.75" customHeight="1" x14ac:dyDescent="0.2">
      <c r="A410" s="243" t="str">
        <f>$A$40</f>
        <v xml:space="preserve">8. PREPARED BY: </v>
      </c>
      <c r="B410" s="244"/>
      <c r="C410" s="244"/>
      <c r="D410" s="244"/>
      <c r="E410" s="244"/>
      <c r="F410" s="244"/>
      <c r="G410" s="244"/>
      <c r="H410" s="245"/>
      <c r="I410" s="220" t="str">
        <f>$I$40</f>
        <v>9. DATE</v>
      </c>
      <c r="J410" s="221"/>
      <c r="K410" s="220" t="str">
        <f>$K$40</f>
        <v>10. REVIEWED BY:    (Signature and Title of State Highway Official)</v>
      </c>
      <c r="L410" s="222"/>
      <c r="M410" s="222"/>
      <c r="N410" s="222"/>
      <c r="O410" s="222"/>
      <c r="P410" s="222"/>
      <c r="Q410" s="222"/>
      <c r="R410" s="222"/>
      <c r="S410" s="222"/>
      <c r="T410" s="222"/>
      <c r="U410" s="221"/>
      <c r="V410" s="220" t="s">
        <v>28</v>
      </c>
      <c r="W410" s="223"/>
    </row>
    <row r="411" spans="1:23" ht="12.75" customHeight="1" x14ac:dyDescent="0.2">
      <c r="A411" s="224" t="str">
        <f>$A$41</f>
        <v>(Signature and Title of Contractors Representative)</v>
      </c>
      <c r="B411" s="225"/>
      <c r="C411" s="225"/>
      <c r="D411" s="225"/>
      <c r="E411" s="225"/>
      <c r="F411" s="225"/>
      <c r="G411" s="225"/>
      <c r="H411" s="226"/>
      <c r="I411" s="227" t="str">
        <f>IF($I$41="","",$I$41)</f>
        <v/>
      </c>
      <c r="J411" s="228"/>
      <c r="K411" s="229" t="str">
        <f>IF($K$41="","",$K$41)</f>
        <v/>
      </c>
      <c r="L411" s="232"/>
      <c r="M411" s="232"/>
      <c r="N411" s="232"/>
      <c r="O411" s="232"/>
      <c r="P411" s="232"/>
      <c r="Q411" s="232"/>
      <c r="R411" s="232"/>
      <c r="S411" s="232"/>
      <c r="T411" s="232"/>
      <c r="U411" s="228"/>
      <c r="V411" s="227" t="str">
        <f>IF($V$41="","",$V$41)</f>
        <v/>
      </c>
      <c r="W411" s="234"/>
    </row>
    <row r="412" spans="1:23" x14ac:dyDescent="0.2">
      <c r="A412" s="237" t="str">
        <f>IF($A$42="","",$A$42)</f>
        <v/>
      </c>
      <c r="B412" s="238"/>
      <c r="C412" s="238"/>
      <c r="D412" s="238"/>
      <c r="E412" s="238"/>
      <c r="F412" s="238"/>
      <c r="G412" s="238"/>
      <c r="H412" s="239"/>
      <c r="I412" s="229"/>
      <c r="J412" s="228"/>
      <c r="K412" s="229"/>
      <c r="L412" s="232"/>
      <c r="M412" s="232"/>
      <c r="N412" s="232"/>
      <c r="O412" s="232"/>
      <c r="P412" s="232"/>
      <c r="Q412" s="232"/>
      <c r="R412" s="232"/>
      <c r="S412" s="232"/>
      <c r="T412" s="232"/>
      <c r="U412" s="228"/>
      <c r="V412" s="227"/>
      <c r="W412" s="234"/>
    </row>
    <row r="413" spans="1:23" x14ac:dyDescent="0.2">
      <c r="A413" s="237"/>
      <c r="B413" s="238"/>
      <c r="C413" s="238"/>
      <c r="D413" s="238"/>
      <c r="E413" s="238"/>
      <c r="F413" s="238"/>
      <c r="G413" s="238"/>
      <c r="H413" s="239"/>
      <c r="I413" s="229"/>
      <c r="J413" s="228"/>
      <c r="K413" s="229"/>
      <c r="L413" s="232"/>
      <c r="M413" s="232"/>
      <c r="N413" s="232"/>
      <c r="O413" s="232"/>
      <c r="P413" s="232"/>
      <c r="Q413" s="232"/>
      <c r="R413" s="232"/>
      <c r="S413" s="232"/>
      <c r="T413" s="232"/>
      <c r="U413" s="228"/>
      <c r="V413" s="227"/>
      <c r="W413" s="234"/>
    </row>
    <row r="414" spans="1:23" ht="13.5" thickBot="1" x14ac:dyDescent="0.25">
      <c r="A414" s="240"/>
      <c r="B414" s="241"/>
      <c r="C414" s="241"/>
      <c r="D414" s="241"/>
      <c r="E414" s="241"/>
      <c r="F414" s="241"/>
      <c r="G414" s="241"/>
      <c r="H414" s="242"/>
      <c r="I414" s="230"/>
      <c r="J414" s="231"/>
      <c r="K414" s="230"/>
      <c r="L414" s="233"/>
      <c r="M414" s="233"/>
      <c r="N414" s="233"/>
      <c r="O414" s="233"/>
      <c r="P414" s="233"/>
      <c r="Q414" s="233"/>
      <c r="R414" s="233"/>
      <c r="S414" s="233"/>
      <c r="T414" s="233"/>
      <c r="U414" s="231"/>
      <c r="V414" s="235"/>
      <c r="W414" s="236"/>
    </row>
    <row r="415" spans="1:23" x14ac:dyDescent="0.2">
      <c r="A415" s="251" t="str">
        <f>$A$45</f>
        <v>Form FHWA- 1391 (Rev. 06-22)</v>
      </c>
      <c r="B415" s="252"/>
      <c r="C415" s="253"/>
      <c r="D415" s="253"/>
      <c r="E415" s="55"/>
      <c r="F415" s="55"/>
      <c r="G415" s="55"/>
      <c r="H415" s="55"/>
      <c r="I415" s="55"/>
      <c r="J415" s="254" t="str">
        <f>$J$45</f>
        <v>PREVIOUS EDITIONS ARE OBSOLETE</v>
      </c>
      <c r="K415" s="254"/>
      <c r="L415" s="254"/>
      <c r="M415" s="254"/>
      <c r="N415" s="254"/>
      <c r="O415" s="254"/>
      <c r="P415" s="254"/>
      <c r="Q415" s="254"/>
      <c r="R415" s="254"/>
      <c r="S415" s="254"/>
      <c r="T415" s="254"/>
      <c r="U415" s="254"/>
      <c r="V415" s="254"/>
      <c r="W415" s="254"/>
    </row>
    <row r="416" spans="1:23" ht="13.5" thickBot="1" x14ac:dyDescent="0.25"/>
    <row r="417" spans="1:23" s="58" customFormat="1" ht="18.75" thickBot="1" x14ac:dyDescent="0.3">
      <c r="A417" s="255" t="str">
        <f>$A$10</f>
        <v xml:space="preserve">FEDERAL-AID HIGHWAY CONSTRUCTION CONTRACTORS ANNUAL EEO REPORT </v>
      </c>
      <c r="B417" s="256"/>
      <c r="C417" s="256"/>
      <c r="D417" s="256"/>
      <c r="E417" s="256"/>
      <c r="F417" s="256"/>
      <c r="G417" s="256"/>
      <c r="H417" s="256"/>
      <c r="I417" s="256"/>
      <c r="J417" s="256"/>
      <c r="K417" s="256"/>
      <c r="L417" s="256"/>
      <c r="M417" s="256"/>
      <c r="N417" s="256"/>
      <c r="O417" s="256"/>
      <c r="P417" s="256"/>
      <c r="Q417" s="256"/>
      <c r="R417" s="256"/>
      <c r="S417" s="256"/>
      <c r="T417" s="256"/>
      <c r="U417" s="256"/>
      <c r="V417" s="256"/>
      <c r="W417" s="257"/>
    </row>
    <row r="418" spans="1:23" ht="12.75" customHeight="1" x14ac:dyDescent="0.2">
      <c r="A418" s="258" t="str">
        <f>$A$11</f>
        <v xml:space="preserve">1. SELECT FIELD FROM DROPDOWN MENU: </v>
      </c>
      <c r="B418" s="259"/>
      <c r="C418" s="259"/>
      <c r="D418" s="260"/>
      <c r="E418" s="261" t="str">
        <f>$E$11</f>
        <v>2. COMPANY NAME, CITY, STATE:</v>
      </c>
      <c r="F418" s="238"/>
      <c r="G418" s="238"/>
      <c r="H418" s="238"/>
      <c r="I418" s="239"/>
      <c r="J418" s="184" t="str">
        <f>$J$11</f>
        <v>3. FEDERAL PROJECT NUMBER:</v>
      </c>
      <c r="K418" s="185"/>
      <c r="L418" s="185"/>
      <c r="M418" s="185"/>
      <c r="N418" s="184" t="str">
        <f>$N$11</f>
        <v>4. DOLLAR AMOUNT OF CONTRACT:</v>
      </c>
      <c r="O418" s="185"/>
      <c r="P418" s="185"/>
      <c r="Q418" s="185"/>
      <c r="R418" s="262" t="str">
        <f>$R$11</f>
        <v>5.PROJECT LOCATION (Region and State):</v>
      </c>
      <c r="S418" s="259"/>
      <c r="T418" s="259"/>
      <c r="U418" s="259"/>
      <c r="V418" s="259"/>
      <c r="W418" s="263"/>
    </row>
    <row r="419" spans="1:23" ht="12.75" customHeight="1" x14ac:dyDescent="0.2">
      <c r="A419" s="186"/>
      <c r="B419" s="187"/>
      <c r="C419" s="187"/>
      <c r="D419" s="188"/>
      <c r="E419" s="192" t="str">
        <f>IF($D$4="","Enter Company information at top of spreadsheet",$D$4)</f>
        <v>Enter Company information at top of spreadsheet</v>
      </c>
      <c r="F419" s="193"/>
      <c r="G419" s="193"/>
      <c r="H419" s="193"/>
      <c r="I419" s="194"/>
      <c r="J419" s="209"/>
      <c r="K419" s="210"/>
      <c r="L419" s="210"/>
      <c r="M419" s="210"/>
      <c r="N419" s="213"/>
      <c r="O419" s="214"/>
      <c r="P419" s="214"/>
      <c r="Q419" s="215"/>
      <c r="R419" s="199"/>
      <c r="S419" s="200"/>
      <c r="T419" s="200"/>
      <c r="U419" s="200"/>
      <c r="V419" s="200"/>
      <c r="W419" s="201"/>
    </row>
    <row r="420" spans="1:23" x14ac:dyDescent="0.2">
      <c r="A420" s="186"/>
      <c r="B420" s="187"/>
      <c r="C420" s="187"/>
      <c r="D420" s="188"/>
      <c r="E420" s="195"/>
      <c r="F420" s="193"/>
      <c r="G420" s="193"/>
      <c r="H420" s="193"/>
      <c r="I420" s="194"/>
      <c r="J420" s="209"/>
      <c r="K420" s="210"/>
      <c r="L420" s="210"/>
      <c r="M420" s="210"/>
      <c r="N420" s="216"/>
      <c r="O420" s="214"/>
      <c r="P420" s="214"/>
      <c r="Q420" s="215"/>
      <c r="R420" s="202"/>
      <c r="S420" s="200"/>
      <c r="T420" s="200"/>
      <c r="U420" s="200"/>
      <c r="V420" s="200"/>
      <c r="W420" s="201"/>
    </row>
    <row r="421" spans="1:23" ht="13.5" thickBot="1" x14ac:dyDescent="0.25">
      <c r="A421" s="189"/>
      <c r="B421" s="190"/>
      <c r="C421" s="190"/>
      <c r="D421" s="191"/>
      <c r="E421" s="196"/>
      <c r="F421" s="197"/>
      <c r="G421" s="197"/>
      <c r="H421" s="197"/>
      <c r="I421" s="198"/>
      <c r="J421" s="211"/>
      <c r="K421" s="212"/>
      <c r="L421" s="212"/>
      <c r="M421" s="212"/>
      <c r="N421" s="217"/>
      <c r="O421" s="218"/>
      <c r="P421" s="218"/>
      <c r="Q421" s="219"/>
      <c r="R421" s="203"/>
      <c r="S421" s="204"/>
      <c r="T421" s="204"/>
      <c r="U421" s="204"/>
      <c r="V421" s="204"/>
      <c r="W421" s="205"/>
    </row>
    <row r="422" spans="1:23" ht="13.5" customHeight="1" thickBot="1" x14ac:dyDescent="0.25">
      <c r="A422" s="206" t="str">
        <f>$A$15</f>
        <v>This collection of information is required by law and regulation 23 U.S.C. 140a and 23 CFR Part 230. The OMB control number for this collection is 2125-0019 expiring in March 2025.</v>
      </c>
      <c r="B422" s="207"/>
      <c r="C422" s="207"/>
      <c r="D422" s="207"/>
      <c r="E422" s="207"/>
      <c r="F422" s="207"/>
      <c r="G422" s="207"/>
      <c r="H422" s="207"/>
      <c r="I422" s="207"/>
      <c r="J422" s="207"/>
      <c r="K422" s="207"/>
      <c r="L422" s="207"/>
      <c r="M422" s="207"/>
      <c r="N422" s="207"/>
      <c r="O422" s="207"/>
      <c r="P422" s="207"/>
      <c r="Q422" s="207"/>
      <c r="R422" s="207"/>
      <c r="S422" s="207"/>
      <c r="T422" s="207"/>
      <c r="U422" s="207"/>
      <c r="V422" s="207"/>
      <c r="W422" s="208"/>
    </row>
    <row r="423" spans="1:23" ht="25.5" customHeight="1" thickBot="1" x14ac:dyDescent="0.25">
      <c r="A423" s="176" t="str">
        <f>$A$16</f>
        <v>6. WORKFORCE ON FEDERAL-AID AND CONSTRUCTION SITE(S) DURING LAST FULL PAY PERIOD ENDING IN JULY 2023</v>
      </c>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8"/>
    </row>
    <row r="424" spans="1:23" ht="14.25" thickTop="1" thickBot="1" x14ac:dyDescent="0.25">
      <c r="A424" s="179" t="str">
        <f>$A$17</f>
        <v>TABLE A</v>
      </c>
      <c r="B424" s="180"/>
      <c r="C424" s="180"/>
      <c r="D424" s="180"/>
      <c r="E424" s="180"/>
      <c r="F424" s="180"/>
      <c r="G424" s="180"/>
      <c r="H424" s="180"/>
      <c r="I424" s="180"/>
      <c r="J424" s="180"/>
      <c r="K424" s="180"/>
      <c r="L424" s="180"/>
      <c r="M424" s="180"/>
      <c r="N424" s="180"/>
      <c r="O424" s="180"/>
      <c r="P424" s="180"/>
      <c r="Q424" s="180"/>
      <c r="R424" s="180"/>
      <c r="S424" s="181"/>
      <c r="T424" s="182" t="str">
        <f>$T$17</f>
        <v>TABLE B</v>
      </c>
      <c r="U424" s="180"/>
      <c r="V424" s="180"/>
      <c r="W424" s="183"/>
    </row>
    <row r="425" spans="1:23" ht="97.5" customHeight="1" thickTop="1" thickBot="1" x14ac:dyDescent="0.25">
      <c r="A425" s="38" t="str">
        <f>$A$18</f>
        <v>JOB CATEGORIES</v>
      </c>
      <c r="B425" s="246" t="str">
        <f>$B$18</f>
        <v>TOTAL EMPLOYED</v>
      </c>
      <c r="C425" s="247"/>
      <c r="D425" s="248" t="str">
        <f>$D$18</f>
        <v>TOTAL RACIAL / ETHNIC MINORITY</v>
      </c>
      <c r="E425" s="249"/>
      <c r="F425" s="250" t="str">
        <f>$F$18</f>
        <v>BLACK or
AFRICAN
AMERICAN</v>
      </c>
      <c r="G425" s="165"/>
      <c r="H425" s="164" t="str">
        <f>$H$18</f>
        <v>WHITE /
HISPANIC OR LATINO</v>
      </c>
      <c r="I425" s="165"/>
      <c r="J425" s="164" t="str">
        <f>$J$18</f>
        <v>AMERICAN 
INDIAN OR 
ALASKA 
NATIVE</v>
      </c>
      <c r="K425" s="165"/>
      <c r="L425" s="164" t="str">
        <f>$L$18</f>
        <v>ASIAN</v>
      </c>
      <c r="M425" s="165"/>
      <c r="N425" s="164" t="str">
        <f>$N$18</f>
        <v>NATIVE 
HAWAIIAN OR 
OTHER PACIFIC ISLANDER</v>
      </c>
      <c r="O425" s="165"/>
      <c r="P425" s="164" t="str">
        <f>$P$18</f>
        <v>TWO OR MORE RACES</v>
      </c>
      <c r="Q425" s="165"/>
      <c r="R425" s="164" t="str">
        <f>$R$18</f>
        <v>WHITE / NON-
HISPANIC OR LATINO</v>
      </c>
      <c r="S425" s="166"/>
      <c r="T425" s="167" t="str">
        <f>$T$18</f>
        <v>APPRENTICES</v>
      </c>
      <c r="U425" s="167"/>
      <c r="V425" s="168" t="str">
        <f>$V$18</f>
        <v>ON THE JOB TRAINEES</v>
      </c>
      <c r="W425" s="169"/>
    </row>
    <row r="426" spans="1:23" ht="13.5" thickBot="1" x14ac:dyDescent="0.25">
      <c r="A426" s="39"/>
      <c r="B426" s="40" t="str">
        <f>$B$19</f>
        <v>M</v>
      </c>
      <c r="C426" s="41" t="str">
        <f>$C$19</f>
        <v>F</v>
      </c>
      <c r="D426" s="42" t="str">
        <f>$D$19</f>
        <v>M</v>
      </c>
      <c r="E426" s="41" t="str">
        <f>$E$19</f>
        <v>F</v>
      </c>
      <c r="F426" s="43" t="str">
        <f>$F$19</f>
        <v>M</v>
      </c>
      <c r="G426" s="44" t="str">
        <f>$G$19</f>
        <v>F</v>
      </c>
      <c r="H426" s="45" t="str">
        <f>$H$19</f>
        <v>M</v>
      </c>
      <c r="I426" s="44" t="str">
        <f>$I$19</f>
        <v>F</v>
      </c>
      <c r="J426" s="45" t="str">
        <f>$J$19</f>
        <v>M</v>
      </c>
      <c r="K426" s="44" t="str">
        <f>$K$19</f>
        <v>F</v>
      </c>
      <c r="L426" s="45" t="str">
        <f>$L$19</f>
        <v>M</v>
      </c>
      <c r="M426" s="44" t="str">
        <f>$M$19</f>
        <v>F</v>
      </c>
      <c r="N426" s="45" t="str">
        <f>$N$19</f>
        <v>M</v>
      </c>
      <c r="O426" s="44" t="str">
        <f>$O$19</f>
        <v>F</v>
      </c>
      <c r="P426" s="45" t="str">
        <f>$P$19</f>
        <v>M</v>
      </c>
      <c r="Q426" s="44" t="str">
        <f>$Q$19</f>
        <v>F</v>
      </c>
      <c r="R426" s="45" t="str">
        <f>$R$19</f>
        <v>M</v>
      </c>
      <c r="S426" s="46" t="str">
        <f>$S$19</f>
        <v>F</v>
      </c>
      <c r="T426" s="47" t="str">
        <f>$T$19</f>
        <v>M</v>
      </c>
      <c r="U426" s="41" t="str">
        <f>$U$19</f>
        <v>F</v>
      </c>
      <c r="V426" s="123" t="str">
        <f>$V$19</f>
        <v>M</v>
      </c>
      <c r="W426" s="48" t="str">
        <f>$W$19</f>
        <v>F</v>
      </c>
    </row>
    <row r="427" spans="1:23" ht="13.5" thickBot="1" x14ac:dyDescent="0.25">
      <c r="A427" s="49" t="str">
        <f>$A$20</f>
        <v>OFFICIALS</v>
      </c>
      <c r="B427" s="63">
        <f>F427+H427+J427+L427+N427+P427+R427</f>
        <v>0</v>
      </c>
      <c r="C427" s="64">
        <f t="shared" ref="C427:C441" si="65">G427+I427+K427+M427+O427+Q427+S427</f>
        <v>0</v>
      </c>
      <c r="D427" s="65">
        <f t="shared" ref="D427:D441" si="66">F427+H427+J427+L427+N427+P427</f>
        <v>0</v>
      </c>
      <c r="E427" s="64">
        <f t="shared" ref="E427:E441" si="67">G427+I427+K427+M427+O427+Q427</f>
        <v>0</v>
      </c>
      <c r="F427" s="66"/>
      <c r="G427" s="67"/>
      <c r="H427" s="68"/>
      <c r="I427" s="67"/>
      <c r="J427" s="68"/>
      <c r="K427" s="67"/>
      <c r="L427" s="68"/>
      <c r="M427" s="67"/>
      <c r="N427" s="68"/>
      <c r="O427" s="67"/>
      <c r="P427" s="68"/>
      <c r="Q427" s="67"/>
      <c r="R427" s="69"/>
      <c r="S427" s="70"/>
      <c r="T427" s="71"/>
      <c r="U427" s="114"/>
      <c r="V427" s="71"/>
      <c r="W427" s="72"/>
    </row>
    <row r="428" spans="1:23" ht="13.5" thickBot="1" x14ac:dyDescent="0.25">
      <c r="A428" s="49" t="str">
        <f>$A$21</f>
        <v>SUPERVISORS</v>
      </c>
      <c r="B428" s="63">
        <f t="shared" ref="B428:B441" si="68">F428+H428+J428+L428+N428+P428+R428</f>
        <v>0</v>
      </c>
      <c r="C428" s="64">
        <f t="shared" si="65"/>
        <v>0</v>
      </c>
      <c r="D428" s="65">
        <f t="shared" si="66"/>
        <v>0</v>
      </c>
      <c r="E428" s="64">
        <f t="shared" si="67"/>
        <v>0</v>
      </c>
      <c r="F428" s="66"/>
      <c r="G428" s="67"/>
      <c r="H428" s="68"/>
      <c r="I428" s="67"/>
      <c r="J428" s="68"/>
      <c r="K428" s="67"/>
      <c r="L428" s="68"/>
      <c r="M428" s="67"/>
      <c r="N428" s="68"/>
      <c r="O428" s="67"/>
      <c r="P428" s="68"/>
      <c r="Q428" s="73"/>
      <c r="R428" s="74"/>
      <c r="S428" s="75"/>
      <c r="T428" s="76"/>
      <c r="U428" s="115"/>
      <c r="V428" s="76"/>
      <c r="W428" s="77"/>
    </row>
    <row r="429" spans="1:23" ht="13.5" thickBot="1" x14ac:dyDescent="0.25">
      <c r="A429" s="49" t="str">
        <f>$A$22</f>
        <v>FOREMEN/WOMEN</v>
      </c>
      <c r="B429" s="63">
        <f t="shared" si="68"/>
        <v>0</v>
      </c>
      <c r="C429" s="64">
        <f t="shared" si="65"/>
        <v>0</v>
      </c>
      <c r="D429" s="65">
        <f t="shared" si="66"/>
        <v>0</v>
      </c>
      <c r="E429" s="64">
        <f t="shared" si="67"/>
        <v>0</v>
      </c>
      <c r="F429" s="66"/>
      <c r="G429" s="67"/>
      <c r="H429" s="68"/>
      <c r="I429" s="67"/>
      <c r="J429" s="68"/>
      <c r="K429" s="67"/>
      <c r="L429" s="68"/>
      <c r="M429" s="67"/>
      <c r="N429" s="68"/>
      <c r="O429" s="67"/>
      <c r="P429" s="68"/>
      <c r="Q429" s="73"/>
      <c r="R429" s="78"/>
      <c r="S429" s="79"/>
      <c r="T429" s="80"/>
      <c r="U429" s="116"/>
      <c r="V429" s="80"/>
      <c r="W429" s="81"/>
    </row>
    <row r="430" spans="1:23" ht="13.5" thickBot="1" x14ac:dyDescent="0.25">
      <c r="A430" s="49" t="str">
        <f>$A$23</f>
        <v>CLERICAL</v>
      </c>
      <c r="B430" s="63">
        <f t="shared" si="68"/>
        <v>0</v>
      </c>
      <c r="C430" s="64">
        <f t="shared" si="65"/>
        <v>0</v>
      </c>
      <c r="D430" s="65">
        <f t="shared" si="66"/>
        <v>0</v>
      </c>
      <c r="E430" s="64">
        <f t="shared" si="67"/>
        <v>0</v>
      </c>
      <c r="F430" s="66"/>
      <c r="G430" s="67"/>
      <c r="H430" s="68"/>
      <c r="I430" s="67"/>
      <c r="J430" s="68"/>
      <c r="K430" s="67"/>
      <c r="L430" s="68"/>
      <c r="M430" s="67"/>
      <c r="N430" s="68"/>
      <c r="O430" s="67"/>
      <c r="P430" s="68"/>
      <c r="Q430" s="73"/>
      <c r="R430" s="78"/>
      <c r="S430" s="79"/>
      <c r="T430" s="80"/>
      <c r="U430" s="116"/>
      <c r="V430" s="80"/>
      <c r="W430" s="81"/>
    </row>
    <row r="431" spans="1:23" ht="13.5" thickBot="1" x14ac:dyDescent="0.25">
      <c r="A431" s="49" t="str">
        <f>$A$24</f>
        <v>EQUIPMENT OPERATORS</v>
      </c>
      <c r="B431" s="63">
        <f t="shared" si="68"/>
        <v>0</v>
      </c>
      <c r="C431" s="64">
        <f t="shared" si="65"/>
        <v>0</v>
      </c>
      <c r="D431" s="65">
        <f t="shared" si="66"/>
        <v>0</v>
      </c>
      <c r="E431" s="64">
        <f t="shared" si="67"/>
        <v>0</v>
      </c>
      <c r="F431" s="66"/>
      <c r="G431" s="67"/>
      <c r="H431" s="68"/>
      <c r="I431" s="67"/>
      <c r="J431" s="68"/>
      <c r="K431" s="67"/>
      <c r="L431" s="68"/>
      <c r="M431" s="67"/>
      <c r="N431" s="68"/>
      <c r="O431" s="67"/>
      <c r="P431" s="68"/>
      <c r="Q431" s="73"/>
      <c r="R431" s="78"/>
      <c r="S431" s="79"/>
      <c r="T431" s="80"/>
      <c r="U431" s="116"/>
      <c r="V431" s="80"/>
      <c r="W431" s="81"/>
    </row>
    <row r="432" spans="1:23" ht="13.5" thickBot="1" x14ac:dyDescent="0.25">
      <c r="A432" s="49" t="str">
        <f>$A$25</f>
        <v>MECHANICS</v>
      </c>
      <c r="B432" s="63">
        <f t="shared" si="68"/>
        <v>0</v>
      </c>
      <c r="C432" s="64">
        <f t="shared" si="65"/>
        <v>0</v>
      </c>
      <c r="D432" s="65">
        <f t="shared" si="66"/>
        <v>0</v>
      </c>
      <c r="E432" s="64">
        <f t="shared" si="67"/>
        <v>0</v>
      </c>
      <c r="F432" s="66"/>
      <c r="G432" s="67"/>
      <c r="H432" s="68"/>
      <c r="I432" s="67"/>
      <c r="J432" s="68"/>
      <c r="K432" s="67"/>
      <c r="L432" s="68"/>
      <c r="M432" s="67"/>
      <c r="N432" s="68"/>
      <c r="O432" s="67"/>
      <c r="P432" s="68"/>
      <c r="Q432" s="73"/>
      <c r="R432" s="78"/>
      <c r="S432" s="79"/>
      <c r="T432" s="80"/>
      <c r="U432" s="116"/>
      <c r="V432" s="80"/>
      <c r="W432" s="81"/>
    </row>
    <row r="433" spans="1:23" ht="13.5" thickBot="1" x14ac:dyDescent="0.25">
      <c r="A433" s="49" t="str">
        <f>$A$26</f>
        <v>TRUCK DRIVERS</v>
      </c>
      <c r="B433" s="63">
        <f t="shared" si="68"/>
        <v>0</v>
      </c>
      <c r="C433" s="64">
        <f t="shared" si="65"/>
        <v>0</v>
      </c>
      <c r="D433" s="65">
        <f t="shared" si="66"/>
        <v>0</v>
      </c>
      <c r="E433" s="64">
        <f t="shared" si="67"/>
        <v>0</v>
      </c>
      <c r="F433" s="66"/>
      <c r="G433" s="67"/>
      <c r="H433" s="68"/>
      <c r="I433" s="67"/>
      <c r="J433" s="68"/>
      <c r="K433" s="67"/>
      <c r="L433" s="68"/>
      <c r="M433" s="67"/>
      <c r="N433" s="68"/>
      <c r="O433" s="67"/>
      <c r="P433" s="68"/>
      <c r="Q433" s="73"/>
      <c r="R433" s="82"/>
      <c r="S433" s="83"/>
      <c r="T433" s="76"/>
      <c r="U433" s="117"/>
      <c r="V433" s="76"/>
      <c r="W433" s="77"/>
    </row>
    <row r="434" spans="1:23" ht="13.5" thickBot="1" x14ac:dyDescent="0.25">
      <c r="A434" s="49" t="str">
        <f>$A$27</f>
        <v>IRONWORKERS</v>
      </c>
      <c r="B434" s="63">
        <f t="shared" si="68"/>
        <v>0</v>
      </c>
      <c r="C434" s="64">
        <f t="shared" si="65"/>
        <v>0</v>
      </c>
      <c r="D434" s="65">
        <f t="shared" si="66"/>
        <v>0</v>
      </c>
      <c r="E434" s="64">
        <f t="shared" si="67"/>
        <v>0</v>
      </c>
      <c r="F434" s="66"/>
      <c r="G434" s="67"/>
      <c r="H434" s="68"/>
      <c r="I434" s="67"/>
      <c r="J434" s="68"/>
      <c r="K434" s="67"/>
      <c r="L434" s="68"/>
      <c r="M434" s="67"/>
      <c r="N434" s="68"/>
      <c r="O434" s="67"/>
      <c r="P434" s="68"/>
      <c r="Q434" s="73"/>
      <c r="R434" s="84"/>
      <c r="S434" s="85"/>
      <c r="T434" s="86"/>
      <c r="U434" s="118"/>
      <c r="V434" s="86"/>
      <c r="W434" s="87"/>
    </row>
    <row r="435" spans="1:23" ht="13.5" thickBot="1" x14ac:dyDescent="0.25">
      <c r="A435" s="49" t="str">
        <f>$A$28</f>
        <v>CARPENTERS</v>
      </c>
      <c r="B435" s="63">
        <f t="shared" si="68"/>
        <v>0</v>
      </c>
      <c r="C435" s="64">
        <f t="shared" si="65"/>
        <v>0</v>
      </c>
      <c r="D435" s="65">
        <f t="shared" si="66"/>
        <v>0</v>
      </c>
      <c r="E435" s="64">
        <f t="shared" si="67"/>
        <v>0</v>
      </c>
      <c r="F435" s="66"/>
      <c r="G435" s="67"/>
      <c r="H435" s="68"/>
      <c r="I435" s="67"/>
      <c r="J435" s="68"/>
      <c r="K435" s="67"/>
      <c r="L435" s="68"/>
      <c r="M435" s="67"/>
      <c r="N435" s="68"/>
      <c r="O435" s="67"/>
      <c r="P435" s="68"/>
      <c r="Q435" s="73"/>
      <c r="R435" s="84"/>
      <c r="S435" s="85"/>
      <c r="T435" s="86"/>
      <c r="U435" s="118"/>
      <c r="V435" s="86"/>
      <c r="W435" s="87"/>
    </row>
    <row r="436" spans="1:23" ht="13.5" thickBot="1" x14ac:dyDescent="0.25">
      <c r="A436" s="49" t="str">
        <f>$A$29</f>
        <v>CEMENT MASONS</v>
      </c>
      <c r="B436" s="63">
        <f t="shared" si="68"/>
        <v>0</v>
      </c>
      <c r="C436" s="64">
        <f t="shared" si="65"/>
        <v>0</v>
      </c>
      <c r="D436" s="65">
        <f t="shared" si="66"/>
        <v>0</v>
      </c>
      <c r="E436" s="64">
        <f t="shared" si="67"/>
        <v>0</v>
      </c>
      <c r="F436" s="66"/>
      <c r="G436" s="67"/>
      <c r="H436" s="68"/>
      <c r="I436" s="67"/>
      <c r="J436" s="68"/>
      <c r="K436" s="67"/>
      <c r="L436" s="68"/>
      <c r="M436" s="67"/>
      <c r="N436" s="68"/>
      <c r="O436" s="67"/>
      <c r="P436" s="68"/>
      <c r="Q436" s="73"/>
      <c r="R436" s="84"/>
      <c r="S436" s="85"/>
      <c r="T436" s="86"/>
      <c r="U436" s="118"/>
      <c r="V436" s="86"/>
      <c r="W436" s="87"/>
    </row>
    <row r="437" spans="1:23" ht="13.5" thickBot="1" x14ac:dyDescent="0.25">
      <c r="A437" s="49" t="str">
        <f>$A$30</f>
        <v>ELECTRICIANS</v>
      </c>
      <c r="B437" s="63">
        <f t="shared" si="68"/>
        <v>0</v>
      </c>
      <c r="C437" s="64">
        <f t="shared" si="65"/>
        <v>0</v>
      </c>
      <c r="D437" s="65">
        <f t="shared" si="66"/>
        <v>0</v>
      </c>
      <c r="E437" s="64">
        <f t="shared" si="67"/>
        <v>0</v>
      </c>
      <c r="F437" s="66"/>
      <c r="G437" s="67"/>
      <c r="H437" s="68"/>
      <c r="I437" s="67"/>
      <c r="J437" s="68"/>
      <c r="K437" s="67"/>
      <c r="L437" s="68"/>
      <c r="M437" s="67"/>
      <c r="N437" s="68"/>
      <c r="O437" s="67"/>
      <c r="P437" s="68"/>
      <c r="Q437" s="73"/>
      <c r="R437" s="84"/>
      <c r="S437" s="85"/>
      <c r="T437" s="86"/>
      <c r="U437" s="118"/>
      <c r="V437" s="86"/>
      <c r="W437" s="87"/>
    </row>
    <row r="438" spans="1:23" ht="13.5" thickBot="1" x14ac:dyDescent="0.25">
      <c r="A438" s="49" t="str">
        <f>$A$31</f>
        <v>PIPEFITTER/PLUMBERS</v>
      </c>
      <c r="B438" s="63">
        <f t="shared" si="68"/>
        <v>0</v>
      </c>
      <c r="C438" s="64">
        <f t="shared" si="65"/>
        <v>0</v>
      </c>
      <c r="D438" s="65">
        <f t="shared" si="66"/>
        <v>0</v>
      </c>
      <c r="E438" s="64">
        <f t="shared" si="67"/>
        <v>0</v>
      </c>
      <c r="F438" s="66"/>
      <c r="G438" s="67"/>
      <c r="H438" s="68"/>
      <c r="I438" s="67"/>
      <c r="J438" s="68"/>
      <c r="K438" s="67"/>
      <c r="L438" s="68"/>
      <c r="M438" s="67"/>
      <c r="N438" s="68"/>
      <c r="O438" s="67"/>
      <c r="P438" s="68"/>
      <c r="Q438" s="67"/>
      <c r="R438" s="88"/>
      <c r="S438" s="89"/>
      <c r="T438" s="90"/>
      <c r="U438" s="119"/>
      <c r="V438" s="90"/>
      <c r="W438" s="91"/>
    </row>
    <row r="439" spans="1:23" ht="13.5" thickBot="1" x14ac:dyDescent="0.25">
      <c r="A439" s="49" t="str">
        <f>$A$32</f>
        <v>PAINTERS</v>
      </c>
      <c r="B439" s="63">
        <f t="shared" si="68"/>
        <v>0</v>
      </c>
      <c r="C439" s="64">
        <f t="shared" si="65"/>
        <v>0</v>
      </c>
      <c r="D439" s="65">
        <f t="shared" si="66"/>
        <v>0</v>
      </c>
      <c r="E439" s="64">
        <f t="shared" si="67"/>
        <v>0</v>
      </c>
      <c r="F439" s="66"/>
      <c r="G439" s="67"/>
      <c r="H439" s="68"/>
      <c r="I439" s="67"/>
      <c r="J439" s="68"/>
      <c r="K439" s="67"/>
      <c r="L439" s="68"/>
      <c r="M439" s="67"/>
      <c r="N439" s="68"/>
      <c r="O439" s="67"/>
      <c r="P439" s="68"/>
      <c r="Q439" s="67"/>
      <c r="R439" s="68"/>
      <c r="S439" s="92"/>
      <c r="T439" s="93"/>
      <c r="U439" s="120"/>
      <c r="V439" s="93"/>
      <c r="W439" s="94"/>
    </row>
    <row r="440" spans="1:23" ht="13.5" thickBot="1" x14ac:dyDescent="0.25">
      <c r="A440" s="49" t="str">
        <f>$A$33</f>
        <v>LABORERS-SEMI SKILLED</v>
      </c>
      <c r="B440" s="63">
        <f t="shared" si="68"/>
        <v>0</v>
      </c>
      <c r="C440" s="64">
        <f t="shared" si="65"/>
        <v>0</v>
      </c>
      <c r="D440" s="65">
        <f t="shared" si="66"/>
        <v>0</v>
      </c>
      <c r="E440" s="64">
        <f t="shared" si="67"/>
        <v>0</v>
      </c>
      <c r="F440" s="66"/>
      <c r="G440" s="67"/>
      <c r="H440" s="68"/>
      <c r="I440" s="67"/>
      <c r="J440" s="68"/>
      <c r="K440" s="67"/>
      <c r="L440" s="68"/>
      <c r="M440" s="67"/>
      <c r="N440" s="68"/>
      <c r="O440" s="67"/>
      <c r="P440" s="68"/>
      <c r="Q440" s="67"/>
      <c r="R440" s="68"/>
      <c r="S440" s="92"/>
      <c r="T440" s="93"/>
      <c r="U440" s="120"/>
      <c r="V440" s="93"/>
      <c r="W440" s="94"/>
    </row>
    <row r="441" spans="1:23" ht="13.5" thickBot="1" x14ac:dyDescent="0.25">
      <c r="A441" s="49" t="str">
        <f>$A$34</f>
        <v>LABORERS-UNSKILLED</v>
      </c>
      <c r="B441" s="63">
        <f t="shared" si="68"/>
        <v>0</v>
      </c>
      <c r="C441" s="64">
        <f t="shared" si="65"/>
        <v>0</v>
      </c>
      <c r="D441" s="65">
        <f t="shared" si="66"/>
        <v>0</v>
      </c>
      <c r="E441" s="64">
        <f t="shared" si="67"/>
        <v>0</v>
      </c>
      <c r="F441" s="66"/>
      <c r="G441" s="67"/>
      <c r="H441" s="68"/>
      <c r="I441" s="67"/>
      <c r="J441" s="68"/>
      <c r="K441" s="67"/>
      <c r="L441" s="68"/>
      <c r="M441" s="67"/>
      <c r="N441" s="68"/>
      <c r="O441" s="67"/>
      <c r="P441" s="68"/>
      <c r="Q441" s="67"/>
      <c r="R441" s="68"/>
      <c r="S441" s="92"/>
      <c r="T441" s="93"/>
      <c r="U441" s="120"/>
      <c r="V441" s="93"/>
      <c r="W441" s="94"/>
    </row>
    <row r="442" spans="1:23" ht="13.5" thickBot="1" x14ac:dyDescent="0.25">
      <c r="A442" s="49" t="str">
        <f>$A$35</f>
        <v>TOTAL</v>
      </c>
      <c r="B442" s="107">
        <f t="shared" ref="B442:O442" si="69">SUM(B427:B441)</f>
        <v>0</v>
      </c>
      <c r="C442" s="109">
        <f t="shared" si="69"/>
        <v>0</v>
      </c>
      <c r="D442" s="110">
        <f t="shared" si="69"/>
        <v>0</v>
      </c>
      <c r="E442" s="111">
        <f t="shared" si="69"/>
        <v>0</v>
      </c>
      <c r="F442" s="108">
        <f t="shared" si="69"/>
        <v>0</v>
      </c>
      <c r="G442" s="112">
        <f t="shared" si="69"/>
        <v>0</v>
      </c>
      <c r="H442" s="108">
        <f t="shared" si="69"/>
        <v>0</v>
      </c>
      <c r="I442" s="112">
        <f t="shared" si="69"/>
        <v>0</v>
      </c>
      <c r="J442" s="108">
        <f t="shared" si="69"/>
        <v>0</v>
      </c>
      <c r="K442" s="112">
        <f t="shared" si="69"/>
        <v>0</v>
      </c>
      <c r="L442" s="108">
        <f t="shared" si="69"/>
        <v>0</v>
      </c>
      <c r="M442" s="112">
        <f t="shared" si="69"/>
        <v>0</v>
      </c>
      <c r="N442" s="108">
        <f t="shared" si="69"/>
        <v>0</v>
      </c>
      <c r="O442" s="112">
        <f t="shared" si="69"/>
        <v>0</v>
      </c>
      <c r="P442" s="108">
        <f t="shared" ref="P442:W442" si="70">SUM(P427:P441)</f>
        <v>0</v>
      </c>
      <c r="Q442" s="112">
        <f t="shared" si="70"/>
        <v>0</v>
      </c>
      <c r="R442" s="108">
        <f t="shared" si="70"/>
        <v>0</v>
      </c>
      <c r="S442" s="111">
        <f t="shared" si="70"/>
        <v>0</v>
      </c>
      <c r="T442" s="108">
        <f t="shared" si="70"/>
        <v>0</v>
      </c>
      <c r="U442" s="109">
        <f t="shared" si="70"/>
        <v>0</v>
      </c>
      <c r="V442" s="108">
        <f t="shared" si="70"/>
        <v>0</v>
      </c>
      <c r="W442" s="111">
        <f t="shared" si="70"/>
        <v>0</v>
      </c>
    </row>
    <row r="443" spans="1:23" ht="12.75" customHeight="1" x14ac:dyDescent="0.2">
      <c r="A443" s="170" t="str">
        <f>$A$54</f>
        <v>TABLE A</v>
      </c>
      <c r="B443" s="171"/>
      <c r="C443" s="171"/>
      <c r="D443" s="171"/>
      <c r="E443" s="171"/>
      <c r="F443" s="171"/>
      <c r="G443" s="171"/>
      <c r="H443" s="171"/>
      <c r="I443" s="171"/>
      <c r="J443" s="171"/>
      <c r="K443" s="171"/>
      <c r="L443" s="171"/>
      <c r="M443" s="171"/>
      <c r="N443" s="171"/>
      <c r="O443" s="171"/>
      <c r="P443" s="171"/>
      <c r="Q443" s="171"/>
      <c r="R443" s="171"/>
      <c r="S443" s="171"/>
      <c r="T443" s="171"/>
      <c r="U443" s="171"/>
      <c r="V443" s="171"/>
      <c r="W443" s="172"/>
    </row>
    <row r="444" spans="1:23" ht="13.5" thickBot="1" x14ac:dyDescent="0.25">
      <c r="A444" s="173"/>
      <c r="B444" s="174"/>
      <c r="C444" s="174"/>
      <c r="D444" s="174"/>
      <c r="E444" s="174"/>
      <c r="F444" s="174"/>
      <c r="G444" s="174"/>
      <c r="H444" s="174"/>
      <c r="I444" s="174"/>
      <c r="J444" s="174"/>
      <c r="K444" s="174"/>
      <c r="L444" s="174"/>
      <c r="M444" s="174"/>
      <c r="N444" s="174"/>
      <c r="O444" s="174"/>
      <c r="P444" s="174"/>
      <c r="Q444" s="174"/>
      <c r="R444" s="174"/>
      <c r="S444" s="174"/>
      <c r="T444" s="174"/>
      <c r="U444" s="174"/>
      <c r="V444" s="174"/>
      <c r="W444" s="175"/>
    </row>
    <row r="445" spans="1:23" ht="13.5" thickBot="1" x14ac:dyDescent="0.25">
      <c r="A445" s="49" t="str">
        <f>$A$38</f>
        <v>APPRENTICES</v>
      </c>
      <c r="B445" s="64">
        <f>F445+H445+J445+L445+N445+P445+R445</f>
        <v>0</v>
      </c>
      <c r="C445" s="109">
        <f>G445+I445+K445+M445+O445+Q445+S445</f>
        <v>0</v>
      </c>
      <c r="D445" s="110">
        <f>F445+H445+J445+L445+N445+P445</f>
        <v>0</v>
      </c>
      <c r="E445" s="64">
        <f>G445+I445+K445+M445+O445+Q445</f>
        <v>0</v>
      </c>
      <c r="F445" s="121"/>
      <c r="G445" s="67"/>
      <c r="H445" s="122"/>
      <c r="I445" s="67"/>
      <c r="J445" s="122"/>
      <c r="K445" s="67"/>
      <c r="L445" s="122"/>
      <c r="M445" s="67"/>
      <c r="N445" s="122"/>
      <c r="O445" s="67"/>
      <c r="P445" s="122"/>
      <c r="Q445" s="67"/>
      <c r="R445" s="122"/>
      <c r="S445" s="67"/>
      <c r="T445" s="50"/>
      <c r="U445" s="51"/>
      <c r="V445" s="50"/>
      <c r="W445" s="51"/>
    </row>
    <row r="446" spans="1:23" ht="13.5" thickBot="1" x14ac:dyDescent="0.25">
      <c r="A446" s="49" t="str">
        <f>$A$39</f>
        <v>OJT TRAINEES</v>
      </c>
      <c r="B446" s="64">
        <f>F446+H446+J446+L446+N446+P446+R446</f>
        <v>0</v>
      </c>
      <c r="C446" s="109">
        <f>G446+I446+K446+M446+O446+Q446+S446</f>
        <v>0</v>
      </c>
      <c r="D446" s="110">
        <f>F446+H446+J446+L446+N446+P446</f>
        <v>0</v>
      </c>
      <c r="E446" s="64">
        <f>G446+I446+K446+M446+O446+Q446</f>
        <v>0</v>
      </c>
      <c r="F446" s="121"/>
      <c r="G446" s="67"/>
      <c r="H446" s="122"/>
      <c r="I446" s="67"/>
      <c r="J446" s="122"/>
      <c r="K446" s="67"/>
      <c r="L446" s="122"/>
      <c r="M446" s="67"/>
      <c r="N446" s="122"/>
      <c r="O446" s="67"/>
      <c r="P446" s="122"/>
      <c r="Q446" s="67"/>
      <c r="R446" s="122"/>
      <c r="S446" s="67"/>
      <c r="T446" s="52"/>
      <c r="U446" s="53"/>
      <c r="V446" s="52"/>
      <c r="W446" s="53"/>
    </row>
    <row r="447" spans="1:23" ht="15.75" customHeight="1" x14ac:dyDescent="0.2">
      <c r="A447" s="243" t="str">
        <f>$A$40</f>
        <v xml:space="preserve">8. PREPARED BY: </v>
      </c>
      <c r="B447" s="244"/>
      <c r="C447" s="244"/>
      <c r="D447" s="244"/>
      <c r="E447" s="244"/>
      <c r="F447" s="244"/>
      <c r="G447" s="244"/>
      <c r="H447" s="245"/>
      <c r="I447" s="220" t="str">
        <f>$I$40</f>
        <v>9. DATE</v>
      </c>
      <c r="J447" s="221"/>
      <c r="K447" s="220" t="str">
        <f>$K$40</f>
        <v>10. REVIEWED BY:    (Signature and Title of State Highway Official)</v>
      </c>
      <c r="L447" s="222"/>
      <c r="M447" s="222"/>
      <c r="N447" s="222"/>
      <c r="O447" s="222"/>
      <c r="P447" s="222"/>
      <c r="Q447" s="222"/>
      <c r="R447" s="222"/>
      <c r="S447" s="222"/>
      <c r="T447" s="222"/>
      <c r="U447" s="221"/>
      <c r="V447" s="220" t="s">
        <v>28</v>
      </c>
      <c r="W447" s="223"/>
    </row>
    <row r="448" spans="1:23" ht="12.75" customHeight="1" x14ac:dyDescent="0.2">
      <c r="A448" s="224" t="str">
        <f>$A$41</f>
        <v>(Signature and Title of Contractors Representative)</v>
      </c>
      <c r="B448" s="225"/>
      <c r="C448" s="225"/>
      <c r="D448" s="225"/>
      <c r="E448" s="225"/>
      <c r="F448" s="225"/>
      <c r="G448" s="225"/>
      <c r="H448" s="226"/>
      <c r="I448" s="227" t="str">
        <f>IF($I$41="","",$I$41)</f>
        <v/>
      </c>
      <c r="J448" s="228"/>
      <c r="K448" s="229" t="str">
        <f>IF($K$41="","",$K$41)</f>
        <v/>
      </c>
      <c r="L448" s="232"/>
      <c r="M448" s="232"/>
      <c r="N448" s="232"/>
      <c r="O448" s="232"/>
      <c r="P448" s="232"/>
      <c r="Q448" s="232"/>
      <c r="R448" s="232"/>
      <c r="S448" s="232"/>
      <c r="T448" s="232"/>
      <c r="U448" s="228"/>
      <c r="V448" s="227" t="str">
        <f>IF($V$41="","",$V$41)</f>
        <v/>
      </c>
      <c r="W448" s="234"/>
    </row>
    <row r="449" spans="1:23" x14ac:dyDescent="0.2">
      <c r="A449" s="237" t="str">
        <f>IF($A$42="","",$A$42)</f>
        <v/>
      </c>
      <c r="B449" s="238"/>
      <c r="C449" s="238"/>
      <c r="D449" s="238"/>
      <c r="E449" s="238"/>
      <c r="F449" s="238"/>
      <c r="G449" s="238"/>
      <c r="H449" s="239"/>
      <c r="I449" s="229"/>
      <c r="J449" s="228"/>
      <c r="K449" s="229"/>
      <c r="L449" s="232"/>
      <c r="M449" s="232"/>
      <c r="N449" s="232"/>
      <c r="O449" s="232"/>
      <c r="P449" s="232"/>
      <c r="Q449" s="232"/>
      <c r="R449" s="232"/>
      <c r="S449" s="232"/>
      <c r="T449" s="232"/>
      <c r="U449" s="228"/>
      <c r="V449" s="227"/>
      <c r="W449" s="234"/>
    </row>
    <row r="450" spans="1:23" x14ac:dyDescent="0.2">
      <c r="A450" s="237"/>
      <c r="B450" s="238"/>
      <c r="C450" s="238"/>
      <c r="D450" s="238"/>
      <c r="E450" s="238"/>
      <c r="F450" s="238"/>
      <c r="G450" s="238"/>
      <c r="H450" s="239"/>
      <c r="I450" s="229"/>
      <c r="J450" s="228"/>
      <c r="K450" s="229"/>
      <c r="L450" s="232"/>
      <c r="M450" s="232"/>
      <c r="N450" s="232"/>
      <c r="O450" s="232"/>
      <c r="P450" s="232"/>
      <c r="Q450" s="232"/>
      <c r="R450" s="232"/>
      <c r="S450" s="232"/>
      <c r="T450" s="232"/>
      <c r="U450" s="228"/>
      <c r="V450" s="227"/>
      <c r="W450" s="234"/>
    </row>
    <row r="451" spans="1:23" ht="13.5" thickBot="1" x14ac:dyDescent="0.25">
      <c r="A451" s="240"/>
      <c r="B451" s="241"/>
      <c r="C451" s="241"/>
      <c r="D451" s="241"/>
      <c r="E451" s="241"/>
      <c r="F451" s="241"/>
      <c r="G451" s="241"/>
      <c r="H451" s="242"/>
      <c r="I451" s="230"/>
      <c r="J451" s="231"/>
      <c r="K451" s="230"/>
      <c r="L451" s="233"/>
      <c r="M451" s="233"/>
      <c r="N451" s="233"/>
      <c r="O451" s="233"/>
      <c r="P451" s="233"/>
      <c r="Q451" s="233"/>
      <c r="R451" s="233"/>
      <c r="S451" s="233"/>
      <c r="T451" s="233"/>
      <c r="U451" s="231"/>
      <c r="V451" s="235"/>
      <c r="W451" s="236"/>
    </row>
    <row r="452" spans="1:23" x14ac:dyDescent="0.2">
      <c r="A452" s="251" t="str">
        <f>$A$45</f>
        <v>Form FHWA- 1391 (Rev. 06-22)</v>
      </c>
      <c r="B452" s="252"/>
      <c r="C452" s="253"/>
      <c r="D452" s="253"/>
      <c r="E452" s="55"/>
      <c r="F452" s="55"/>
      <c r="G452" s="55"/>
      <c r="H452" s="55"/>
      <c r="I452" s="55"/>
      <c r="J452" s="254" t="str">
        <f>$J$45</f>
        <v>PREVIOUS EDITIONS ARE OBSOLETE</v>
      </c>
      <c r="K452" s="254"/>
      <c r="L452" s="254"/>
      <c r="M452" s="254"/>
      <c r="N452" s="254"/>
      <c r="O452" s="254"/>
      <c r="P452" s="254"/>
      <c r="Q452" s="254"/>
      <c r="R452" s="254"/>
      <c r="S452" s="254"/>
      <c r="T452" s="254"/>
      <c r="U452" s="254"/>
      <c r="V452" s="254"/>
      <c r="W452" s="254"/>
    </row>
    <row r="453" spans="1:23" ht="13.5" thickBot="1" x14ac:dyDescent="0.25"/>
    <row r="454" spans="1:23" s="58" customFormat="1" ht="18.75" thickBot="1" x14ac:dyDescent="0.3">
      <c r="A454" s="255" t="str">
        <f>$A$10</f>
        <v xml:space="preserve">FEDERAL-AID HIGHWAY CONSTRUCTION CONTRACTORS ANNUAL EEO REPORT </v>
      </c>
      <c r="B454" s="256"/>
      <c r="C454" s="256"/>
      <c r="D454" s="256"/>
      <c r="E454" s="256"/>
      <c r="F454" s="256"/>
      <c r="G454" s="256"/>
      <c r="H454" s="256"/>
      <c r="I454" s="256"/>
      <c r="J454" s="256"/>
      <c r="K454" s="256"/>
      <c r="L454" s="256"/>
      <c r="M454" s="256"/>
      <c r="N454" s="256"/>
      <c r="O454" s="256"/>
      <c r="P454" s="256"/>
      <c r="Q454" s="256"/>
      <c r="R454" s="256"/>
      <c r="S454" s="256"/>
      <c r="T454" s="256"/>
      <c r="U454" s="256"/>
      <c r="V454" s="256"/>
      <c r="W454" s="257"/>
    </row>
    <row r="455" spans="1:23" ht="12.75" customHeight="1" x14ac:dyDescent="0.2">
      <c r="A455" s="258" t="str">
        <f>$A$11</f>
        <v xml:space="preserve">1. SELECT FIELD FROM DROPDOWN MENU: </v>
      </c>
      <c r="B455" s="259"/>
      <c r="C455" s="259"/>
      <c r="D455" s="260"/>
      <c r="E455" s="261" t="str">
        <f>$E$11</f>
        <v>2. COMPANY NAME, CITY, STATE:</v>
      </c>
      <c r="F455" s="238"/>
      <c r="G455" s="238"/>
      <c r="H455" s="238"/>
      <c r="I455" s="239"/>
      <c r="J455" s="184" t="str">
        <f>$J$11</f>
        <v>3. FEDERAL PROJECT NUMBER:</v>
      </c>
      <c r="K455" s="185"/>
      <c r="L455" s="185"/>
      <c r="M455" s="185"/>
      <c r="N455" s="184" t="str">
        <f>$N$11</f>
        <v>4. DOLLAR AMOUNT OF CONTRACT:</v>
      </c>
      <c r="O455" s="185"/>
      <c r="P455" s="185"/>
      <c r="Q455" s="185"/>
      <c r="R455" s="262" t="str">
        <f>$R$11</f>
        <v>5.PROJECT LOCATION (Region and State):</v>
      </c>
      <c r="S455" s="259"/>
      <c r="T455" s="259"/>
      <c r="U455" s="259"/>
      <c r="V455" s="259"/>
      <c r="W455" s="263"/>
    </row>
    <row r="456" spans="1:23" ht="12.75" customHeight="1" x14ac:dyDescent="0.2">
      <c r="A456" s="186"/>
      <c r="B456" s="187"/>
      <c r="C456" s="187"/>
      <c r="D456" s="188"/>
      <c r="E456" s="192" t="str">
        <f>IF($D$4="","Enter Company information at top of spreadsheet",$D$4)</f>
        <v>Enter Company information at top of spreadsheet</v>
      </c>
      <c r="F456" s="193"/>
      <c r="G456" s="193"/>
      <c r="H456" s="193"/>
      <c r="I456" s="194"/>
      <c r="J456" s="209"/>
      <c r="K456" s="210"/>
      <c r="L456" s="210"/>
      <c r="M456" s="210"/>
      <c r="N456" s="213"/>
      <c r="O456" s="214"/>
      <c r="P456" s="214"/>
      <c r="Q456" s="215"/>
      <c r="R456" s="199"/>
      <c r="S456" s="200"/>
      <c r="T456" s="200"/>
      <c r="U456" s="200"/>
      <c r="V456" s="200"/>
      <c r="W456" s="201"/>
    </row>
    <row r="457" spans="1:23" x14ac:dyDescent="0.2">
      <c r="A457" s="186"/>
      <c r="B457" s="187"/>
      <c r="C457" s="187"/>
      <c r="D457" s="188"/>
      <c r="E457" s="195"/>
      <c r="F457" s="193"/>
      <c r="G457" s="193"/>
      <c r="H457" s="193"/>
      <c r="I457" s="194"/>
      <c r="J457" s="209"/>
      <c r="K457" s="210"/>
      <c r="L457" s="210"/>
      <c r="M457" s="210"/>
      <c r="N457" s="216"/>
      <c r="O457" s="214"/>
      <c r="P457" s="214"/>
      <c r="Q457" s="215"/>
      <c r="R457" s="202"/>
      <c r="S457" s="200"/>
      <c r="T457" s="200"/>
      <c r="U457" s="200"/>
      <c r="V457" s="200"/>
      <c r="W457" s="201"/>
    </row>
    <row r="458" spans="1:23" ht="13.5" thickBot="1" x14ac:dyDescent="0.25">
      <c r="A458" s="189"/>
      <c r="B458" s="190"/>
      <c r="C458" s="190"/>
      <c r="D458" s="191"/>
      <c r="E458" s="196"/>
      <c r="F458" s="197"/>
      <c r="G458" s="197"/>
      <c r="H458" s="197"/>
      <c r="I458" s="198"/>
      <c r="J458" s="211"/>
      <c r="K458" s="212"/>
      <c r="L458" s="212"/>
      <c r="M458" s="212"/>
      <c r="N458" s="217"/>
      <c r="O458" s="218"/>
      <c r="P458" s="218"/>
      <c r="Q458" s="219"/>
      <c r="R458" s="203"/>
      <c r="S458" s="204"/>
      <c r="T458" s="204"/>
      <c r="U458" s="204"/>
      <c r="V458" s="204"/>
      <c r="W458" s="205"/>
    </row>
    <row r="459" spans="1:23" ht="13.5" customHeight="1" thickBot="1" x14ac:dyDescent="0.25">
      <c r="A459" s="206" t="str">
        <f>$A$15</f>
        <v>This collection of information is required by law and regulation 23 U.S.C. 140a and 23 CFR Part 230. The OMB control number for this collection is 2125-0019 expiring in March 2025.</v>
      </c>
      <c r="B459" s="207"/>
      <c r="C459" s="207"/>
      <c r="D459" s="207"/>
      <c r="E459" s="207"/>
      <c r="F459" s="207"/>
      <c r="G459" s="207"/>
      <c r="H459" s="207"/>
      <c r="I459" s="207"/>
      <c r="J459" s="207"/>
      <c r="K459" s="207"/>
      <c r="L459" s="207"/>
      <c r="M459" s="207"/>
      <c r="N459" s="207"/>
      <c r="O459" s="207"/>
      <c r="P459" s="207"/>
      <c r="Q459" s="207"/>
      <c r="R459" s="207"/>
      <c r="S459" s="207"/>
      <c r="T459" s="207"/>
      <c r="U459" s="207"/>
      <c r="V459" s="207"/>
      <c r="W459" s="208"/>
    </row>
    <row r="460" spans="1:23" ht="30" customHeight="1" thickBot="1" x14ac:dyDescent="0.25">
      <c r="A460" s="176" t="str">
        <f>$A$16</f>
        <v>6. WORKFORCE ON FEDERAL-AID AND CONSTRUCTION SITE(S) DURING LAST FULL PAY PERIOD ENDING IN JULY 2023</v>
      </c>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8"/>
    </row>
    <row r="461" spans="1:23" ht="14.25" thickTop="1" thickBot="1" x14ac:dyDescent="0.25">
      <c r="A461" s="179" t="str">
        <f>$A$17</f>
        <v>TABLE A</v>
      </c>
      <c r="B461" s="180"/>
      <c r="C461" s="180"/>
      <c r="D461" s="180"/>
      <c r="E461" s="180"/>
      <c r="F461" s="180"/>
      <c r="G461" s="180"/>
      <c r="H461" s="180"/>
      <c r="I461" s="180"/>
      <c r="J461" s="180"/>
      <c r="K461" s="180"/>
      <c r="L461" s="180"/>
      <c r="M461" s="180"/>
      <c r="N461" s="180"/>
      <c r="O461" s="180"/>
      <c r="P461" s="180"/>
      <c r="Q461" s="180"/>
      <c r="R461" s="180"/>
      <c r="S461" s="181"/>
      <c r="T461" s="182" t="str">
        <f>$T$17</f>
        <v>TABLE B</v>
      </c>
      <c r="U461" s="180"/>
      <c r="V461" s="180"/>
      <c r="W461" s="183"/>
    </row>
    <row r="462" spans="1:23" ht="99" customHeight="1" thickTop="1" thickBot="1" x14ac:dyDescent="0.25">
      <c r="A462" s="38" t="str">
        <f>$A$18</f>
        <v>JOB CATEGORIES</v>
      </c>
      <c r="B462" s="246" t="str">
        <f>$B$18</f>
        <v>TOTAL EMPLOYED</v>
      </c>
      <c r="C462" s="247"/>
      <c r="D462" s="248" t="str">
        <f>$D$18</f>
        <v>TOTAL RACIAL / ETHNIC MINORITY</v>
      </c>
      <c r="E462" s="249"/>
      <c r="F462" s="250" t="str">
        <f>$F$18</f>
        <v>BLACK or
AFRICAN
AMERICAN</v>
      </c>
      <c r="G462" s="165"/>
      <c r="H462" s="164" t="str">
        <f>$H$18</f>
        <v>WHITE /
HISPANIC OR LATINO</v>
      </c>
      <c r="I462" s="165"/>
      <c r="J462" s="164" t="str">
        <f>$J$18</f>
        <v>AMERICAN 
INDIAN OR 
ALASKA 
NATIVE</v>
      </c>
      <c r="K462" s="165"/>
      <c r="L462" s="164" t="str">
        <f>$L$18</f>
        <v>ASIAN</v>
      </c>
      <c r="M462" s="165"/>
      <c r="N462" s="164" t="str">
        <f>$N$18</f>
        <v>NATIVE 
HAWAIIAN OR 
OTHER PACIFIC ISLANDER</v>
      </c>
      <c r="O462" s="165"/>
      <c r="P462" s="164" t="str">
        <f>$P$18</f>
        <v>TWO OR MORE RACES</v>
      </c>
      <c r="Q462" s="165"/>
      <c r="R462" s="164" t="str">
        <f>$R$18</f>
        <v>WHITE / NON-
HISPANIC OR LATINO</v>
      </c>
      <c r="S462" s="166"/>
      <c r="T462" s="167" t="str">
        <f>$T$18</f>
        <v>APPRENTICES</v>
      </c>
      <c r="U462" s="167"/>
      <c r="V462" s="168" t="str">
        <f>$V$18</f>
        <v>ON THE JOB TRAINEES</v>
      </c>
      <c r="W462" s="169"/>
    </row>
    <row r="463" spans="1:23" ht="13.5" thickBot="1" x14ac:dyDescent="0.25">
      <c r="A463" s="39"/>
      <c r="B463" s="40" t="str">
        <f>$B$19</f>
        <v>M</v>
      </c>
      <c r="C463" s="41" t="str">
        <f>$C$19</f>
        <v>F</v>
      </c>
      <c r="D463" s="42" t="str">
        <f>$D$19</f>
        <v>M</v>
      </c>
      <c r="E463" s="41" t="str">
        <f>$E$19</f>
        <v>F</v>
      </c>
      <c r="F463" s="43" t="str">
        <f>$F$19</f>
        <v>M</v>
      </c>
      <c r="G463" s="44" t="str">
        <f>$G$19</f>
        <v>F</v>
      </c>
      <c r="H463" s="45" t="str">
        <f>$H$19</f>
        <v>M</v>
      </c>
      <c r="I463" s="44" t="str">
        <f>$I$19</f>
        <v>F</v>
      </c>
      <c r="J463" s="45" t="str">
        <f>$J$19</f>
        <v>M</v>
      </c>
      <c r="K463" s="44" t="str">
        <f>$K$19</f>
        <v>F</v>
      </c>
      <c r="L463" s="45" t="str">
        <f>$L$19</f>
        <v>M</v>
      </c>
      <c r="M463" s="44" t="str">
        <f>$M$19</f>
        <v>F</v>
      </c>
      <c r="N463" s="45" t="str">
        <f>$N$19</f>
        <v>M</v>
      </c>
      <c r="O463" s="44" t="str">
        <f>$O$19</f>
        <v>F</v>
      </c>
      <c r="P463" s="45" t="str">
        <f>$P$19</f>
        <v>M</v>
      </c>
      <c r="Q463" s="44" t="str">
        <f>$Q$19</f>
        <v>F</v>
      </c>
      <c r="R463" s="45" t="str">
        <f>$R$19</f>
        <v>M</v>
      </c>
      <c r="S463" s="46" t="str">
        <f>$S$19</f>
        <v>F</v>
      </c>
      <c r="T463" s="47" t="str">
        <f>$T$19</f>
        <v>M</v>
      </c>
      <c r="U463" s="41" t="str">
        <f>$U$19</f>
        <v>F</v>
      </c>
      <c r="V463" s="123" t="str">
        <f>$V$19</f>
        <v>M</v>
      </c>
      <c r="W463" s="48" t="str">
        <f>$W$19</f>
        <v>F</v>
      </c>
    </row>
    <row r="464" spans="1:23" ht="13.5" thickBot="1" x14ac:dyDescent="0.25">
      <c r="A464" s="49" t="str">
        <f>$A$20</f>
        <v>OFFICIALS</v>
      </c>
      <c r="B464" s="63">
        <f>F464+H464+J464+L464+N464+P464+R464</f>
        <v>0</v>
      </c>
      <c r="C464" s="64">
        <f t="shared" ref="C464:C478" si="71">G464+I464+K464+M464+O464+Q464+S464</f>
        <v>0</v>
      </c>
      <c r="D464" s="65">
        <f t="shared" ref="D464:D478" si="72">F464+H464+J464+L464+N464+P464</f>
        <v>0</v>
      </c>
      <c r="E464" s="64">
        <f t="shared" ref="E464:E478" si="73">G464+I464+K464+M464+O464+Q464</f>
        <v>0</v>
      </c>
      <c r="F464" s="66"/>
      <c r="G464" s="67"/>
      <c r="H464" s="68"/>
      <c r="I464" s="67"/>
      <c r="J464" s="68"/>
      <c r="K464" s="67"/>
      <c r="L464" s="68"/>
      <c r="M464" s="67"/>
      <c r="N464" s="68"/>
      <c r="O464" s="67"/>
      <c r="P464" s="68"/>
      <c r="Q464" s="67"/>
      <c r="R464" s="69"/>
      <c r="S464" s="70"/>
      <c r="T464" s="71"/>
      <c r="U464" s="114"/>
      <c r="V464" s="71"/>
      <c r="W464" s="72"/>
    </row>
    <row r="465" spans="1:23" ht="13.5" thickBot="1" x14ac:dyDescent="0.25">
      <c r="A465" s="49" t="str">
        <f>$A$21</f>
        <v>SUPERVISORS</v>
      </c>
      <c r="B465" s="63">
        <f t="shared" ref="B465:B478" si="74">F465+H465+J465+L465+N465+P465+R465</f>
        <v>0</v>
      </c>
      <c r="C465" s="64">
        <f t="shared" si="71"/>
        <v>0</v>
      </c>
      <c r="D465" s="65">
        <f t="shared" si="72"/>
        <v>0</v>
      </c>
      <c r="E465" s="64">
        <f t="shared" si="73"/>
        <v>0</v>
      </c>
      <c r="F465" s="66"/>
      <c r="G465" s="67"/>
      <c r="H465" s="68"/>
      <c r="I465" s="67"/>
      <c r="J465" s="68"/>
      <c r="K465" s="67"/>
      <c r="L465" s="68"/>
      <c r="M465" s="67"/>
      <c r="N465" s="68"/>
      <c r="O465" s="67"/>
      <c r="P465" s="68"/>
      <c r="Q465" s="73"/>
      <c r="R465" s="74"/>
      <c r="S465" s="75"/>
      <c r="T465" s="76"/>
      <c r="U465" s="115"/>
      <c r="V465" s="76"/>
      <c r="W465" s="77"/>
    </row>
    <row r="466" spans="1:23" ht="13.5" thickBot="1" x14ac:dyDescent="0.25">
      <c r="A466" s="49" t="str">
        <f>$A$22</f>
        <v>FOREMEN/WOMEN</v>
      </c>
      <c r="B466" s="63">
        <f t="shared" si="74"/>
        <v>0</v>
      </c>
      <c r="C466" s="64">
        <f t="shared" si="71"/>
        <v>0</v>
      </c>
      <c r="D466" s="65">
        <f t="shared" si="72"/>
        <v>0</v>
      </c>
      <c r="E466" s="64">
        <f t="shared" si="73"/>
        <v>0</v>
      </c>
      <c r="F466" s="66"/>
      <c r="G466" s="67"/>
      <c r="H466" s="68"/>
      <c r="I466" s="67"/>
      <c r="J466" s="68"/>
      <c r="K466" s="67"/>
      <c r="L466" s="68"/>
      <c r="M466" s="67"/>
      <c r="N466" s="68"/>
      <c r="O466" s="67"/>
      <c r="P466" s="68"/>
      <c r="Q466" s="73"/>
      <c r="R466" s="78"/>
      <c r="S466" s="79"/>
      <c r="T466" s="80"/>
      <c r="U466" s="116"/>
      <c r="V466" s="80"/>
      <c r="W466" s="81"/>
    </row>
    <row r="467" spans="1:23" ht="13.5" thickBot="1" x14ac:dyDescent="0.25">
      <c r="A467" s="49" t="str">
        <f>$A$23</f>
        <v>CLERICAL</v>
      </c>
      <c r="B467" s="63">
        <f t="shared" si="74"/>
        <v>0</v>
      </c>
      <c r="C467" s="64">
        <f t="shared" si="71"/>
        <v>0</v>
      </c>
      <c r="D467" s="65">
        <f t="shared" si="72"/>
        <v>0</v>
      </c>
      <c r="E467" s="64">
        <f t="shared" si="73"/>
        <v>0</v>
      </c>
      <c r="F467" s="66"/>
      <c r="G467" s="67"/>
      <c r="H467" s="68"/>
      <c r="I467" s="67"/>
      <c r="J467" s="68"/>
      <c r="K467" s="67"/>
      <c r="L467" s="68"/>
      <c r="M467" s="67"/>
      <c r="N467" s="68"/>
      <c r="O467" s="67"/>
      <c r="P467" s="68"/>
      <c r="Q467" s="73"/>
      <c r="R467" s="78"/>
      <c r="S467" s="79"/>
      <c r="T467" s="80"/>
      <c r="U467" s="116"/>
      <c r="V467" s="80"/>
      <c r="W467" s="81"/>
    </row>
    <row r="468" spans="1:23" ht="13.5" thickBot="1" x14ac:dyDescent="0.25">
      <c r="A468" s="49" t="str">
        <f>$A$24</f>
        <v>EQUIPMENT OPERATORS</v>
      </c>
      <c r="B468" s="63">
        <f t="shared" si="74"/>
        <v>0</v>
      </c>
      <c r="C468" s="64">
        <f t="shared" si="71"/>
        <v>0</v>
      </c>
      <c r="D468" s="65">
        <f t="shared" si="72"/>
        <v>0</v>
      </c>
      <c r="E468" s="64">
        <f t="shared" si="73"/>
        <v>0</v>
      </c>
      <c r="F468" s="66"/>
      <c r="G468" s="67"/>
      <c r="H468" s="68"/>
      <c r="I468" s="67"/>
      <c r="J468" s="68"/>
      <c r="K468" s="67"/>
      <c r="L468" s="68"/>
      <c r="M468" s="67"/>
      <c r="N468" s="68"/>
      <c r="O468" s="67"/>
      <c r="P468" s="68"/>
      <c r="Q468" s="73"/>
      <c r="R468" s="78"/>
      <c r="S468" s="79"/>
      <c r="T468" s="80"/>
      <c r="U468" s="116"/>
      <c r="V468" s="80"/>
      <c r="W468" s="81"/>
    </row>
    <row r="469" spans="1:23" ht="13.5" thickBot="1" x14ac:dyDescent="0.25">
      <c r="A469" s="49" t="str">
        <f>$A$25</f>
        <v>MECHANICS</v>
      </c>
      <c r="B469" s="63">
        <f t="shared" si="74"/>
        <v>0</v>
      </c>
      <c r="C469" s="64">
        <f t="shared" si="71"/>
        <v>0</v>
      </c>
      <c r="D469" s="65">
        <f t="shared" si="72"/>
        <v>0</v>
      </c>
      <c r="E469" s="64">
        <f t="shared" si="73"/>
        <v>0</v>
      </c>
      <c r="F469" s="66"/>
      <c r="G469" s="67"/>
      <c r="H469" s="68"/>
      <c r="I469" s="67"/>
      <c r="J469" s="68"/>
      <c r="K469" s="67"/>
      <c r="L469" s="68"/>
      <c r="M469" s="67"/>
      <c r="N469" s="68"/>
      <c r="O469" s="67"/>
      <c r="P469" s="68"/>
      <c r="Q469" s="73"/>
      <c r="R469" s="78"/>
      <c r="S469" s="79"/>
      <c r="T469" s="80"/>
      <c r="U469" s="116"/>
      <c r="V469" s="80"/>
      <c r="W469" s="81"/>
    </row>
    <row r="470" spans="1:23" ht="13.5" thickBot="1" x14ac:dyDescent="0.25">
      <c r="A470" s="49" t="str">
        <f>$A$26</f>
        <v>TRUCK DRIVERS</v>
      </c>
      <c r="B470" s="63">
        <f t="shared" si="74"/>
        <v>0</v>
      </c>
      <c r="C470" s="64">
        <f t="shared" si="71"/>
        <v>0</v>
      </c>
      <c r="D470" s="65">
        <f t="shared" si="72"/>
        <v>0</v>
      </c>
      <c r="E470" s="64">
        <f t="shared" si="73"/>
        <v>0</v>
      </c>
      <c r="F470" s="66"/>
      <c r="G470" s="67"/>
      <c r="H470" s="68"/>
      <c r="I470" s="67"/>
      <c r="J470" s="68"/>
      <c r="K470" s="67"/>
      <c r="L470" s="68"/>
      <c r="M470" s="67"/>
      <c r="N470" s="68"/>
      <c r="O470" s="67"/>
      <c r="P470" s="68"/>
      <c r="Q470" s="73"/>
      <c r="R470" s="82"/>
      <c r="S470" s="83"/>
      <c r="T470" s="76"/>
      <c r="U470" s="117"/>
      <c r="V470" s="76"/>
      <c r="W470" s="77"/>
    </row>
    <row r="471" spans="1:23" ht="13.5" thickBot="1" x14ac:dyDescent="0.25">
      <c r="A471" s="49" t="str">
        <f>$A$27</f>
        <v>IRONWORKERS</v>
      </c>
      <c r="B471" s="63">
        <f t="shared" si="74"/>
        <v>0</v>
      </c>
      <c r="C471" s="64">
        <f t="shared" si="71"/>
        <v>0</v>
      </c>
      <c r="D471" s="65">
        <f t="shared" si="72"/>
        <v>0</v>
      </c>
      <c r="E471" s="64">
        <f t="shared" si="73"/>
        <v>0</v>
      </c>
      <c r="F471" s="66"/>
      <c r="G471" s="67"/>
      <c r="H471" s="68"/>
      <c r="I471" s="67"/>
      <c r="J471" s="68"/>
      <c r="K471" s="67"/>
      <c r="L471" s="68"/>
      <c r="M471" s="67"/>
      <c r="N471" s="68"/>
      <c r="O471" s="67"/>
      <c r="P471" s="68"/>
      <c r="Q471" s="73"/>
      <c r="R471" s="84"/>
      <c r="S471" s="85"/>
      <c r="T471" s="86"/>
      <c r="U471" s="118"/>
      <c r="V471" s="86"/>
      <c r="W471" s="87"/>
    </row>
    <row r="472" spans="1:23" ht="13.5" thickBot="1" x14ac:dyDescent="0.25">
      <c r="A472" s="49" t="str">
        <f>$A$28</f>
        <v>CARPENTERS</v>
      </c>
      <c r="B472" s="63">
        <f t="shared" si="74"/>
        <v>0</v>
      </c>
      <c r="C472" s="64">
        <f t="shared" si="71"/>
        <v>0</v>
      </c>
      <c r="D472" s="65">
        <f t="shared" si="72"/>
        <v>0</v>
      </c>
      <c r="E472" s="64">
        <f t="shared" si="73"/>
        <v>0</v>
      </c>
      <c r="F472" s="66"/>
      <c r="G472" s="67"/>
      <c r="H472" s="68"/>
      <c r="I472" s="67"/>
      <c r="J472" s="68"/>
      <c r="K472" s="67"/>
      <c r="L472" s="68"/>
      <c r="M472" s="67"/>
      <c r="N472" s="68"/>
      <c r="O472" s="67"/>
      <c r="P472" s="68"/>
      <c r="Q472" s="73"/>
      <c r="R472" s="84"/>
      <c r="S472" s="85"/>
      <c r="T472" s="86"/>
      <c r="U472" s="118"/>
      <c r="V472" s="86"/>
      <c r="W472" s="87"/>
    </row>
    <row r="473" spans="1:23" ht="13.5" thickBot="1" x14ac:dyDescent="0.25">
      <c r="A473" s="49" t="str">
        <f>$A$29</f>
        <v>CEMENT MASONS</v>
      </c>
      <c r="B473" s="63">
        <f t="shared" si="74"/>
        <v>0</v>
      </c>
      <c r="C473" s="64">
        <f t="shared" si="71"/>
        <v>0</v>
      </c>
      <c r="D473" s="65">
        <f t="shared" si="72"/>
        <v>0</v>
      </c>
      <c r="E473" s="64">
        <f t="shared" si="73"/>
        <v>0</v>
      </c>
      <c r="F473" s="66"/>
      <c r="G473" s="67"/>
      <c r="H473" s="68"/>
      <c r="I473" s="67"/>
      <c r="J473" s="68"/>
      <c r="K473" s="67"/>
      <c r="L473" s="68"/>
      <c r="M473" s="67"/>
      <c r="N473" s="68"/>
      <c r="O473" s="67"/>
      <c r="P473" s="68"/>
      <c r="Q473" s="73"/>
      <c r="R473" s="84"/>
      <c r="S473" s="85"/>
      <c r="T473" s="86"/>
      <c r="U473" s="118"/>
      <c r="V473" s="86"/>
      <c r="W473" s="87"/>
    </row>
    <row r="474" spans="1:23" ht="13.5" thickBot="1" x14ac:dyDescent="0.25">
      <c r="A474" s="49" t="str">
        <f>$A$30</f>
        <v>ELECTRICIANS</v>
      </c>
      <c r="B474" s="63">
        <f t="shared" si="74"/>
        <v>0</v>
      </c>
      <c r="C474" s="64">
        <f t="shared" si="71"/>
        <v>0</v>
      </c>
      <c r="D474" s="65">
        <f t="shared" si="72"/>
        <v>0</v>
      </c>
      <c r="E474" s="64">
        <f t="shared" si="73"/>
        <v>0</v>
      </c>
      <c r="F474" s="66"/>
      <c r="G474" s="67"/>
      <c r="H474" s="68"/>
      <c r="I474" s="67"/>
      <c r="J474" s="68"/>
      <c r="K474" s="67"/>
      <c r="L474" s="68"/>
      <c r="M474" s="67"/>
      <c r="N474" s="68"/>
      <c r="O474" s="67"/>
      <c r="P474" s="68"/>
      <c r="Q474" s="73"/>
      <c r="R474" s="84"/>
      <c r="S474" s="85"/>
      <c r="T474" s="86"/>
      <c r="U474" s="118"/>
      <c r="V474" s="86"/>
      <c r="W474" s="87"/>
    </row>
    <row r="475" spans="1:23" ht="13.5" thickBot="1" x14ac:dyDescent="0.25">
      <c r="A475" s="49" t="str">
        <f>$A$31</f>
        <v>PIPEFITTER/PLUMBERS</v>
      </c>
      <c r="B475" s="63">
        <f t="shared" si="74"/>
        <v>0</v>
      </c>
      <c r="C475" s="64">
        <f t="shared" si="71"/>
        <v>0</v>
      </c>
      <c r="D475" s="65">
        <f t="shared" si="72"/>
        <v>0</v>
      </c>
      <c r="E475" s="64">
        <f t="shared" si="73"/>
        <v>0</v>
      </c>
      <c r="F475" s="66"/>
      <c r="G475" s="67"/>
      <c r="H475" s="68"/>
      <c r="I475" s="67"/>
      <c r="J475" s="68"/>
      <c r="K475" s="67"/>
      <c r="L475" s="68"/>
      <c r="M475" s="67"/>
      <c r="N475" s="68"/>
      <c r="O475" s="67"/>
      <c r="P475" s="68"/>
      <c r="Q475" s="67"/>
      <c r="R475" s="88"/>
      <c r="S475" s="89"/>
      <c r="T475" s="90"/>
      <c r="U475" s="119"/>
      <c r="V475" s="90"/>
      <c r="W475" s="91"/>
    </row>
    <row r="476" spans="1:23" ht="13.5" thickBot="1" x14ac:dyDescent="0.25">
      <c r="A476" s="49" t="str">
        <f>$A$32</f>
        <v>PAINTERS</v>
      </c>
      <c r="B476" s="63">
        <f t="shared" si="74"/>
        <v>0</v>
      </c>
      <c r="C476" s="64">
        <f t="shared" si="71"/>
        <v>0</v>
      </c>
      <c r="D476" s="65">
        <f t="shared" si="72"/>
        <v>0</v>
      </c>
      <c r="E476" s="64">
        <f t="shared" si="73"/>
        <v>0</v>
      </c>
      <c r="F476" s="66"/>
      <c r="G476" s="67"/>
      <c r="H476" s="68"/>
      <c r="I476" s="67"/>
      <c r="J476" s="68"/>
      <c r="K476" s="67"/>
      <c r="L476" s="68"/>
      <c r="M476" s="67"/>
      <c r="N476" s="68"/>
      <c r="O476" s="67"/>
      <c r="P476" s="68"/>
      <c r="Q476" s="67"/>
      <c r="R476" s="68"/>
      <c r="S476" s="92"/>
      <c r="T476" s="93"/>
      <c r="U476" s="120"/>
      <c r="V476" s="93"/>
      <c r="W476" s="94"/>
    </row>
    <row r="477" spans="1:23" ht="13.5" thickBot="1" x14ac:dyDescent="0.25">
      <c r="A477" s="49" t="str">
        <f>$A$33</f>
        <v>LABORERS-SEMI SKILLED</v>
      </c>
      <c r="B477" s="63">
        <f t="shared" si="74"/>
        <v>0</v>
      </c>
      <c r="C477" s="64">
        <f t="shared" si="71"/>
        <v>0</v>
      </c>
      <c r="D477" s="65">
        <f t="shared" si="72"/>
        <v>0</v>
      </c>
      <c r="E477" s="64">
        <f t="shared" si="73"/>
        <v>0</v>
      </c>
      <c r="F477" s="66"/>
      <c r="G477" s="67"/>
      <c r="H477" s="68"/>
      <c r="I477" s="67"/>
      <c r="J477" s="68"/>
      <c r="K477" s="67"/>
      <c r="L477" s="68"/>
      <c r="M477" s="67"/>
      <c r="N477" s="68"/>
      <c r="O477" s="67"/>
      <c r="P477" s="68"/>
      <c r="Q477" s="67"/>
      <c r="R477" s="68"/>
      <c r="S477" s="92"/>
      <c r="T477" s="93"/>
      <c r="U477" s="120"/>
      <c r="V477" s="93"/>
      <c r="W477" s="94"/>
    </row>
    <row r="478" spans="1:23" ht="13.5" thickBot="1" x14ac:dyDescent="0.25">
      <c r="A478" s="49" t="str">
        <f>$A$34</f>
        <v>LABORERS-UNSKILLED</v>
      </c>
      <c r="B478" s="63">
        <f t="shared" si="74"/>
        <v>0</v>
      </c>
      <c r="C478" s="64">
        <f t="shared" si="71"/>
        <v>0</v>
      </c>
      <c r="D478" s="65">
        <f t="shared" si="72"/>
        <v>0</v>
      </c>
      <c r="E478" s="64">
        <f t="shared" si="73"/>
        <v>0</v>
      </c>
      <c r="F478" s="66"/>
      <c r="G478" s="67"/>
      <c r="H478" s="68"/>
      <c r="I478" s="67"/>
      <c r="J478" s="68"/>
      <c r="K478" s="67"/>
      <c r="L478" s="68"/>
      <c r="M478" s="67"/>
      <c r="N478" s="68"/>
      <c r="O478" s="67"/>
      <c r="P478" s="68"/>
      <c r="Q478" s="67"/>
      <c r="R478" s="68"/>
      <c r="S478" s="92"/>
      <c r="T478" s="93"/>
      <c r="U478" s="120"/>
      <c r="V478" s="93"/>
      <c r="W478" s="94"/>
    </row>
    <row r="479" spans="1:23" ht="13.5" thickBot="1" x14ac:dyDescent="0.25">
      <c r="A479" s="49" t="str">
        <f>$A$35</f>
        <v>TOTAL</v>
      </c>
      <c r="B479" s="107">
        <f t="shared" ref="B479:O479" si="75">SUM(B464:B478)</f>
        <v>0</v>
      </c>
      <c r="C479" s="109">
        <f t="shared" si="75"/>
        <v>0</v>
      </c>
      <c r="D479" s="110">
        <f t="shared" si="75"/>
        <v>0</v>
      </c>
      <c r="E479" s="111">
        <f t="shared" si="75"/>
        <v>0</v>
      </c>
      <c r="F479" s="108">
        <f t="shared" si="75"/>
        <v>0</v>
      </c>
      <c r="G479" s="112">
        <f t="shared" si="75"/>
        <v>0</v>
      </c>
      <c r="H479" s="108">
        <f t="shared" si="75"/>
        <v>0</v>
      </c>
      <c r="I479" s="112">
        <f t="shared" si="75"/>
        <v>0</v>
      </c>
      <c r="J479" s="108">
        <f t="shared" si="75"/>
        <v>0</v>
      </c>
      <c r="K479" s="112">
        <f t="shared" si="75"/>
        <v>0</v>
      </c>
      <c r="L479" s="108">
        <f t="shared" si="75"/>
        <v>0</v>
      </c>
      <c r="M479" s="112">
        <f t="shared" si="75"/>
        <v>0</v>
      </c>
      <c r="N479" s="108">
        <f t="shared" si="75"/>
        <v>0</v>
      </c>
      <c r="O479" s="112">
        <f t="shared" si="75"/>
        <v>0</v>
      </c>
      <c r="P479" s="108">
        <f t="shared" ref="P479:W479" si="76">SUM(P464:P478)</f>
        <v>0</v>
      </c>
      <c r="Q479" s="112">
        <f t="shared" si="76"/>
        <v>0</v>
      </c>
      <c r="R479" s="108">
        <f t="shared" si="76"/>
        <v>0</v>
      </c>
      <c r="S479" s="111">
        <f t="shared" si="76"/>
        <v>0</v>
      </c>
      <c r="T479" s="108">
        <f t="shared" si="76"/>
        <v>0</v>
      </c>
      <c r="U479" s="109">
        <f t="shared" si="76"/>
        <v>0</v>
      </c>
      <c r="V479" s="108">
        <f t="shared" si="76"/>
        <v>0</v>
      </c>
      <c r="W479" s="111">
        <f t="shared" si="76"/>
        <v>0</v>
      </c>
    </row>
    <row r="480" spans="1:23" ht="12.75" customHeight="1" x14ac:dyDescent="0.2">
      <c r="A480" s="170" t="str">
        <f>$A$54</f>
        <v>TABLE A</v>
      </c>
      <c r="B480" s="171"/>
      <c r="C480" s="171"/>
      <c r="D480" s="171"/>
      <c r="E480" s="171"/>
      <c r="F480" s="171"/>
      <c r="G480" s="171"/>
      <c r="H480" s="171"/>
      <c r="I480" s="171"/>
      <c r="J480" s="171"/>
      <c r="K480" s="171"/>
      <c r="L480" s="171"/>
      <c r="M480" s="171"/>
      <c r="N480" s="171"/>
      <c r="O480" s="171"/>
      <c r="P480" s="171"/>
      <c r="Q480" s="171"/>
      <c r="R480" s="171"/>
      <c r="S480" s="171"/>
      <c r="T480" s="171"/>
      <c r="U480" s="171"/>
      <c r="V480" s="171"/>
      <c r="W480" s="172"/>
    </row>
    <row r="481" spans="1:23" ht="13.5" thickBot="1" x14ac:dyDescent="0.25">
      <c r="A481" s="173"/>
      <c r="B481" s="174"/>
      <c r="C481" s="174"/>
      <c r="D481" s="174"/>
      <c r="E481" s="174"/>
      <c r="F481" s="174"/>
      <c r="G481" s="174"/>
      <c r="H481" s="174"/>
      <c r="I481" s="174"/>
      <c r="J481" s="174"/>
      <c r="K481" s="174"/>
      <c r="L481" s="174"/>
      <c r="M481" s="174"/>
      <c r="N481" s="174"/>
      <c r="O481" s="174"/>
      <c r="P481" s="174"/>
      <c r="Q481" s="174"/>
      <c r="R481" s="174"/>
      <c r="S481" s="174"/>
      <c r="T481" s="174"/>
      <c r="U481" s="174"/>
      <c r="V481" s="174"/>
      <c r="W481" s="175"/>
    </row>
    <row r="482" spans="1:23" ht="13.5" thickBot="1" x14ac:dyDescent="0.25">
      <c r="A482" s="49" t="str">
        <f>$A$38</f>
        <v>APPRENTICES</v>
      </c>
      <c r="B482" s="64">
        <f>F482+H482+J482+L482+N482+P482+R482</f>
        <v>0</v>
      </c>
      <c r="C482" s="109">
        <f>G482+I482+K482+M482+O482+Q482+S482</f>
        <v>0</v>
      </c>
      <c r="D482" s="110">
        <f>F482+H482+J482+L482+N482+P482</f>
        <v>0</v>
      </c>
      <c r="E482" s="64">
        <f>G482+I482+K482+M482+O482+Q482</f>
        <v>0</v>
      </c>
      <c r="F482" s="121"/>
      <c r="G482" s="67"/>
      <c r="H482" s="122"/>
      <c r="I482" s="67"/>
      <c r="J482" s="122"/>
      <c r="K482" s="67"/>
      <c r="L482" s="122"/>
      <c r="M482" s="67"/>
      <c r="N482" s="122"/>
      <c r="O482" s="67"/>
      <c r="P482" s="122"/>
      <c r="Q482" s="67"/>
      <c r="R482" s="122"/>
      <c r="S482" s="67"/>
      <c r="T482" s="50"/>
      <c r="U482" s="51"/>
      <c r="V482" s="50"/>
      <c r="W482" s="51"/>
    </row>
    <row r="483" spans="1:23" ht="13.5" thickBot="1" x14ac:dyDescent="0.25">
      <c r="A483" s="49" t="str">
        <f>$A$39</f>
        <v>OJT TRAINEES</v>
      </c>
      <c r="B483" s="64">
        <f>F483+H483+J483+L483+N483+P483+R483</f>
        <v>0</v>
      </c>
      <c r="C483" s="109">
        <f>G483+I483+K483+M483+O483+Q483+S483</f>
        <v>0</v>
      </c>
      <c r="D483" s="110">
        <f>F483+H483+J483+L483+N483+P483</f>
        <v>0</v>
      </c>
      <c r="E483" s="64">
        <f>G483+I483+K483+M483+O483+Q483</f>
        <v>0</v>
      </c>
      <c r="F483" s="121"/>
      <c r="G483" s="67"/>
      <c r="H483" s="122"/>
      <c r="I483" s="67"/>
      <c r="J483" s="122"/>
      <c r="K483" s="67"/>
      <c r="L483" s="122"/>
      <c r="M483" s="67"/>
      <c r="N483" s="122"/>
      <c r="O483" s="67"/>
      <c r="P483" s="122"/>
      <c r="Q483" s="67"/>
      <c r="R483" s="122"/>
      <c r="S483" s="67"/>
      <c r="T483" s="52"/>
      <c r="U483" s="53"/>
      <c r="V483" s="52"/>
      <c r="W483" s="53"/>
    </row>
    <row r="484" spans="1:23" ht="15.75" customHeight="1" x14ac:dyDescent="0.2">
      <c r="A484" s="243" t="str">
        <f>$A$40</f>
        <v xml:space="preserve">8. PREPARED BY: </v>
      </c>
      <c r="B484" s="244"/>
      <c r="C484" s="244"/>
      <c r="D484" s="244"/>
      <c r="E484" s="244"/>
      <c r="F484" s="244"/>
      <c r="G484" s="244"/>
      <c r="H484" s="245"/>
      <c r="I484" s="220" t="str">
        <f>$I$40</f>
        <v>9. DATE</v>
      </c>
      <c r="J484" s="221"/>
      <c r="K484" s="220" t="str">
        <f>$K$40</f>
        <v>10. REVIEWED BY:    (Signature and Title of State Highway Official)</v>
      </c>
      <c r="L484" s="222"/>
      <c r="M484" s="222"/>
      <c r="N484" s="222"/>
      <c r="O484" s="222"/>
      <c r="P484" s="222"/>
      <c r="Q484" s="222"/>
      <c r="R484" s="222"/>
      <c r="S484" s="222"/>
      <c r="T484" s="222"/>
      <c r="U484" s="221"/>
      <c r="V484" s="220" t="s">
        <v>28</v>
      </c>
      <c r="W484" s="223"/>
    </row>
    <row r="485" spans="1:23" ht="12.75" customHeight="1" x14ac:dyDescent="0.2">
      <c r="A485" s="224" t="str">
        <f>$A$41</f>
        <v>(Signature and Title of Contractors Representative)</v>
      </c>
      <c r="B485" s="225"/>
      <c r="C485" s="225"/>
      <c r="D485" s="225"/>
      <c r="E485" s="225"/>
      <c r="F485" s="225"/>
      <c r="G485" s="225"/>
      <c r="H485" s="226"/>
      <c r="I485" s="227" t="str">
        <f>IF($I$41="","",$I$41)</f>
        <v/>
      </c>
      <c r="J485" s="228"/>
      <c r="K485" s="229" t="str">
        <f>IF($K$41="","",$K$41)</f>
        <v/>
      </c>
      <c r="L485" s="232"/>
      <c r="M485" s="232"/>
      <c r="N485" s="232"/>
      <c r="O485" s="232"/>
      <c r="P485" s="232"/>
      <c r="Q485" s="232"/>
      <c r="R485" s="232"/>
      <c r="S485" s="232"/>
      <c r="T485" s="232"/>
      <c r="U485" s="228"/>
      <c r="V485" s="227" t="str">
        <f>IF($V$41="","",$V$41)</f>
        <v/>
      </c>
      <c r="W485" s="234"/>
    </row>
    <row r="486" spans="1:23" x14ac:dyDescent="0.2">
      <c r="A486" s="237" t="str">
        <f>IF($A$42="","",$A$42)</f>
        <v/>
      </c>
      <c r="B486" s="238"/>
      <c r="C486" s="238"/>
      <c r="D486" s="238"/>
      <c r="E486" s="238"/>
      <c r="F486" s="238"/>
      <c r="G486" s="238"/>
      <c r="H486" s="239"/>
      <c r="I486" s="229"/>
      <c r="J486" s="228"/>
      <c r="K486" s="229"/>
      <c r="L486" s="232"/>
      <c r="M486" s="232"/>
      <c r="N486" s="232"/>
      <c r="O486" s="232"/>
      <c r="P486" s="232"/>
      <c r="Q486" s="232"/>
      <c r="R486" s="232"/>
      <c r="S486" s="232"/>
      <c r="T486" s="232"/>
      <c r="U486" s="228"/>
      <c r="V486" s="227"/>
      <c r="W486" s="234"/>
    </row>
    <row r="487" spans="1:23" x14ac:dyDescent="0.2">
      <c r="A487" s="237"/>
      <c r="B487" s="238"/>
      <c r="C487" s="238"/>
      <c r="D487" s="238"/>
      <c r="E487" s="238"/>
      <c r="F487" s="238"/>
      <c r="G487" s="238"/>
      <c r="H487" s="239"/>
      <c r="I487" s="229"/>
      <c r="J487" s="228"/>
      <c r="K487" s="229"/>
      <c r="L487" s="232"/>
      <c r="M487" s="232"/>
      <c r="N487" s="232"/>
      <c r="O487" s="232"/>
      <c r="P487" s="232"/>
      <c r="Q487" s="232"/>
      <c r="R487" s="232"/>
      <c r="S487" s="232"/>
      <c r="T487" s="232"/>
      <c r="U487" s="228"/>
      <c r="V487" s="227"/>
      <c r="W487" s="234"/>
    </row>
    <row r="488" spans="1:23" ht="13.5" thickBot="1" x14ac:dyDescent="0.25">
      <c r="A488" s="240"/>
      <c r="B488" s="241"/>
      <c r="C488" s="241"/>
      <c r="D488" s="241"/>
      <c r="E488" s="241"/>
      <c r="F488" s="241"/>
      <c r="G488" s="241"/>
      <c r="H488" s="242"/>
      <c r="I488" s="230"/>
      <c r="J488" s="231"/>
      <c r="K488" s="230"/>
      <c r="L488" s="233"/>
      <c r="M488" s="233"/>
      <c r="N488" s="233"/>
      <c r="O488" s="233"/>
      <c r="P488" s="233"/>
      <c r="Q488" s="233"/>
      <c r="R488" s="233"/>
      <c r="S488" s="233"/>
      <c r="T488" s="233"/>
      <c r="U488" s="231"/>
      <c r="V488" s="235"/>
      <c r="W488" s="236"/>
    </row>
    <row r="489" spans="1:23" x14ac:dyDescent="0.2">
      <c r="A489" s="251" t="str">
        <f>$A$45</f>
        <v>Form FHWA- 1391 (Rev. 06-22)</v>
      </c>
      <c r="B489" s="252"/>
      <c r="C489" s="253"/>
      <c r="D489" s="253"/>
      <c r="E489" s="55"/>
      <c r="F489" s="55"/>
      <c r="G489" s="55"/>
      <c r="H489" s="55"/>
      <c r="I489" s="55"/>
      <c r="J489" s="254" t="str">
        <f>$J$45</f>
        <v>PREVIOUS EDITIONS ARE OBSOLETE</v>
      </c>
      <c r="K489" s="254"/>
      <c r="L489" s="254"/>
      <c r="M489" s="254"/>
      <c r="N489" s="254"/>
      <c r="O489" s="254"/>
      <c r="P489" s="254"/>
      <c r="Q489" s="254"/>
      <c r="R489" s="254"/>
      <c r="S489" s="254"/>
      <c r="T489" s="254"/>
      <c r="U489" s="254"/>
      <c r="V489" s="254"/>
      <c r="W489" s="254"/>
    </row>
    <row r="490" spans="1:23" ht="13.5" thickBot="1" x14ac:dyDescent="0.25"/>
    <row r="491" spans="1:23" s="58" customFormat="1" ht="18.75" thickBot="1" x14ac:dyDescent="0.3">
      <c r="A491" s="255" t="str">
        <f>$A$10</f>
        <v xml:space="preserve">FEDERAL-AID HIGHWAY CONSTRUCTION CONTRACTORS ANNUAL EEO REPORT </v>
      </c>
      <c r="B491" s="256"/>
      <c r="C491" s="256"/>
      <c r="D491" s="256"/>
      <c r="E491" s="256"/>
      <c r="F491" s="256"/>
      <c r="G491" s="256"/>
      <c r="H491" s="256"/>
      <c r="I491" s="256"/>
      <c r="J491" s="256"/>
      <c r="K491" s="256"/>
      <c r="L491" s="256"/>
      <c r="M491" s="256"/>
      <c r="N491" s="256"/>
      <c r="O491" s="256"/>
      <c r="P491" s="256"/>
      <c r="Q491" s="256"/>
      <c r="R491" s="256"/>
      <c r="S491" s="256"/>
      <c r="T491" s="256"/>
      <c r="U491" s="256"/>
      <c r="V491" s="256"/>
      <c r="W491" s="257"/>
    </row>
    <row r="492" spans="1:23" ht="12.75" customHeight="1" x14ac:dyDescent="0.2">
      <c r="A492" s="258" t="str">
        <f>$A$11</f>
        <v xml:space="preserve">1. SELECT FIELD FROM DROPDOWN MENU: </v>
      </c>
      <c r="B492" s="259"/>
      <c r="C492" s="259"/>
      <c r="D492" s="260"/>
      <c r="E492" s="261" t="str">
        <f>$E$11</f>
        <v>2. COMPANY NAME, CITY, STATE:</v>
      </c>
      <c r="F492" s="238"/>
      <c r="G492" s="238"/>
      <c r="H492" s="238"/>
      <c r="I492" s="239"/>
      <c r="J492" s="184" t="str">
        <f>$J$11</f>
        <v>3. FEDERAL PROJECT NUMBER:</v>
      </c>
      <c r="K492" s="185"/>
      <c r="L492" s="185"/>
      <c r="M492" s="185"/>
      <c r="N492" s="184" t="str">
        <f>$N$11</f>
        <v>4. DOLLAR AMOUNT OF CONTRACT:</v>
      </c>
      <c r="O492" s="185"/>
      <c r="P492" s="185"/>
      <c r="Q492" s="185"/>
      <c r="R492" s="262" t="str">
        <f>$R$11</f>
        <v>5.PROJECT LOCATION (Region and State):</v>
      </c>
      <c r="S492" s="259"/>
      <c r="T492" s="259"/>
      <c r="U492" s="259"/>
      <c r="V492" s="259"/>
      <c r="W492" s="263"/>
    </row>
    <row r="493" spans="1:23" ht="12.75" customHeight="1" x14ac:dyDescent="0.2">
      <c r="A493" s="186"/>
      <c r="B493" s="187"/>
      <c r="C493" s="187"/>
      <c r="D493" s="188"/>
      <c r="E493" s="192" t="str">
        <f>IF($D$4="","Enter Company information at top of spreadsheet",$D$4)</f>
        <v>Enter Company information at top of spreadsheet</v>
      </c>
      <c r="F493" s="193"/>
      <c r="G493" s="193"/>
      <c r="H493" s="193"/>
      <c r="I493" s="194"/>
      <c r="J493" s="209"/>
      <c r="K493" s="210"/>
      <c r="L493" s="210"/>
      <c r="M493" s="210"/>
      <c r="N493" s="213"/>
      <c r="O493" s="214"/>
      <c r="P493" s="214"/>
      <c r="Q493" s="215"/>
      <c r="R493" s="199"/>
      <c r="S493" s="200"/>
      <c r="T493" s="200"/>
      <c r="U493" s="200"/>
      <c r="V493" s="200"/>
      <c r="W493" s="201"/>
    </row>
    <row r="494" spans="1:23" x14ac:dyDescent="0.2">
      <c r="A494" s="186"/>
      <c r="B494" s="187"/>
      <c r="C494" s="187"/>
      <c r="D494" s="188"/>
      <c r="E494" s="195"/>
      <c r="F494" s="193"/>
      <c r="G494" s="193"/>
      <c r="H494" s="193"/>
      <c r="I494" s="194"/>
      <c r="J494" s="209"/>
      <c r="K494" s="210"/>
      <c r="L494" s="210"/>
      <c r="M494" s="210"/>
      <c r="N494" s="216"/>
      <c r="O494" s="214"/>
      <c r="P494" s="214"/>
      <c r="Q494" s="215"/>
      <c r="R494" s="202"/>
      <c r="S494" s="200"/>
      <c r="T494" s="200"/>
      <c r="U494" s="200"/>
      <c r="V494" s="200"/>
      <c r="W494" s="201"/>
    </row>
    <row r="495" spans="1:23" ht="13.5" thickBot="1" x14ac:dyDescent="0.25">
      <c r="A495" s="189"/>
      <c r="B495" s="190"/>
      <c r="C495" s="190"/>
      <c r="D495" s="191"/>
      <c r="E495" s="196"/>
      <c r="F495" s="197"/>
      <c r="G495" s="197"/>
      <c r="H495" s="197"/>
      <c r="I495" s="198"/>
      <c r="J495" s="211"/>
      <c r="K495" s="212"/>
      <c r="L495" s="212"/>
      <c r="M495" s="212"/>
      <c r="N495" s="217"/>
      <c r="O495" s="218"/>
      <c r="P495" s="218"/>
      <c r="Q495" s="219"/>
      <c r="R495" s="203"/>
      <c r="S495" s="204"/>
      <c r="T495" s="204"/>
      <c r="U495" s="204"/>
      <c r="V495" s="204"/>
      <c r="W495" s="205"/>
    </row>
    <row r="496" spans="1:23" ht="13.5" customHeight="1" thickBot="1" x14ac:dyDescent="0.25">
      <c r="A496" s="206" t="str">
        <f>$A$15</f>
        <v>This collection of information is required by law and regulation 23 U.S.C. 140a and 23 CFR Part 230. The OMB control number for this collection is 2125-0019 expiring in March 2025.</v>
      </c>
      <c r="B496" s="207"/>
      <c r="C496" s="207"/>
      <c r="D496" s="207"/>
      <c r="E496" s="207"/>
      <c r="F496" s="207"/>
      <c r="G496" s="207"/>
      <c r="H496" s="207"/>
      <c r="I496" s="207"/>
      <c r="J496" s="207"/>
      <c r="K496" s="207"/>
      <c r="L496" s="207"/>
      <c r="M496" s="207"/>
      <c r="N496" s="207"/>
      <c r="O496" s="207"/>
      <c r="P496" s="207"/>
      <c r="Q496" s="207"/>
      <c r="R496" s="207"/>
      <c r="S496" s="207"/>
      <c r="T496" s="207"/>
      <c r="U496" s="207"/>
      <c r="V496" s="207"/>
      <c r="W496" s="208"/>
    </row>
    <row r="497" spans="1:23" ht="30" customHeight="1" thickBot="1" x14ac:dyDescent="0.25">
      <c r="A497" s="176" t="str">
        <f>$A$16</f>
        <v>6. WORKFORCE ON FEDERAL-AID AND CONSTRUCTION SITE(S) DURING LAST FULL PAY PERIOD ENDING IN JULY 2023</v>
      </c>
      <c r="B497" s="177"/>
      <c r="C497" s="177"/>
      <c r="D497" s="177"/>
      <c r="E497" s="177"/>
      <c r="F497" s="177"/>
      <c r="G497" s="177"/>
      <c r="H497" s="177"/>
      <c r="I497" s="177"/>
      <c r="J497" s="177"/>
      <c r="K497" s="177"/>
      <c r="L497" s="177"/>
      <c r="M497" s="177"/>
      <c r="N497" s="177"/>
      <c r="O497" s="177"/>
      <c r="P497" s="177"/>
      <c r="Q497" s="177"/>
      <c r="R497" s="177"/>
      <c r="S497" s="177"/>
      <c r="T497" s="177"/>
      <c r="U497" s="177"/>
      <c r="V497" s="177"/>
      <c r="W497" s="178"/>
    </row>
    <row r="498" spans="1:23" ht="14.25" thickTop="1" thickBot="1" x14ac:dyDescent="0.25">
      <c r="A498" s="179" t="str">
        <f>$A$17</f>
        <v>TABLE A</v>
      </c>
      <c r="B498" s="180"/>
      <c r="C498" s="180"/>
      <c r="D498" s="180"/>
      <c r="E498" s="180"/>
      <c r="F498" s="180"/>
      <c r="G498" s="180"/>
      <c r="H498" s="180"/>
      <c r="I498" s="180"/>
      <c r="J498" s="180"/>
      <c r="K498" s="180"/>
      <c r="L498" s="180"/>
      <c r="M498" s="180"/>
      <c r="N498" s="180"/>
      <c r="O498" s="180"/>
      <c r="P498" s="180"/>
      <c r="Q498" s="180"/>
      <c r="R498" s="180"/>
      <c r="S498" s="181"/>
      <c r="T498" s="182" t="str">
        <f>$T$17</f>
        <v>TABLE B</v>
      </c>
      <c r="U498" s="180"/>
      <c r="V498" s="180"/>
      <c r="W498" s="183"/>
    </row>
    <row r="499" spans="1:23" ht="99" customHeight="1" thickTop="1" thickBot="1" x14ac:dyDescent="0.25">
      <c r="A499" s="38" t="str">
        <f>$A$18</f>
        <v>JOB CATEGORIES</v>
      </c>
      <c r="B499" s="246" t="str">
        <f>$B$18</f>
        <v>TOTAL EMPLOYED</v>
      </c>
      <c r="C499" s="247"/>
      <c r="D499" s="248" t="str">
        <f>$D$18</f>
        <v>TOTAL RACIAL / ETHNIC MINORITY</v>
      </c>
      <c r="E499" s="249"/>
      <c r="F499" s="250" t="str">
        <f>$F$18</f>
        <v>BLACK or
AFRICAN
AMERICAN</v>
      </c>
      <c r="G499" s="165"/>
      <c r="H499" s="164" t="str">
        <f>$H$18</f>
        <v>WHITE /
HISPANIC OR LATINO</v>
      </c>
      <c r="I499" s="165"/>
      <c r="J499" s="164" t="str">
        <f>$J$18</f>
        <v>AMERICAN 
INDIAN OR 
ALASKA 
NATIVE</v>
      </c>
      <c r="K499" s="165"/>
      <c r="L499" s="164" t="str">
        <f>$L$18</f>
        <v>ASIAN</v>
      </c>
      <c r="M499" s="165"/>
      <c r="N499" s="164" t="str">
        <f>$N$18</f>
        <v>NATIVE 
HAWAIIAN OR 
OTHER PACIFIC ISLANDER</v>
      </c>
      <c r="O499" s="165"/>
      <c r="P499" s="164" t="str">
        <f>$P$18</f>
        <v>TWO OR MORE RACES</v>
      </c>
      <c r="Q499" s="165"/>
      <c r="R499" s="164" t="str">
        <f>$R$18</f>
        <v>WHITE / NON-
HISPANIC OR LATINO</v>
      </c>
      <c r="S499" s="166"/>
      <c r="T499" s="167" t="str">
        <f>$T$18</f>
        <v>APPRENTICES</v>
      </c>
      <c r="U499" s="167"/>
      <c r="V499" s="168" t="str">
        <f>$V$18</f>
        <v>ON THE JOB TRAINEES</v>
      </c>
      <c r="W499" s="169"/>
    </row>
    <row r="500" spans="1:23" ht="13.5" thickBot="1" x14ac:dyDescent="0.25">
      <c r="A500" s="39"/>
      <c r="B500" s="40" t="str">
        <f>$B$19</f>
        <v>M</v>
      </c>
      <c r="C500" s="41" t="str">
        <f>$C$19</f>
        <v>F</v>
      </c>
      <c r="D500" s="42" t="str">
        <f>$D$19</f>
        <v>M</v>
      </c>
      <c r="E500" s="41" t="str">
        <f>$E$19</f>
        <v>F</v>
      </c>
      <c r="F500" s="43" t="str">
        <f>$F$19</f>
        <v>M</v>
      </c>
      <c r="G500" s="44" t="str">
        <f>$G$19</f>
        <v>F</v>
      </c>
      <c r="H500" s="45" t="str">
        <f>$H$19</f>
        <v>M</v>
      </c>
      <c r="I500" s="44" t="str">
        <f>$I$19</f>
        <v>F</v>
      </c>
      <c r="J500" s="45" t="str">
        <f>$J$19</f>
        <v>M</v>
      </c>
      <c r="K500" s="44" t="str">
        <f>$K$19</f>
        <v>F</v>
      </c>
      <c r="L500" s="45" t="str">
        <f>$L$19</f>
        <v>M</v>
      </c>
      <c r="M500" s="44" t="str">
        <f>$M$19</f>
        <v>F</v>
      </c>
      <c r="N500" s="45" t="str">
        <f>$N$19</f>
        <v>M</v>
      </c>
      <c r="O500" s="44" t="str">
        <f>$O$19</f>
        <v>F</v>
      </c>
      <c r="P500" s="45" t="str">
        <f>$P$19</f>
        <v>M</v>
      </c>
      <c r="Q500" s="44" t="str">
        <f>$Q$19</f>
        <v>F</v>
      </c>
      <c r="R500" s="45" t="str">
        <f>$R$19</f>
        <v>M</v>
      </c>
      <c r="S500" s="46" t="str">
        <f>$S$19</f>
        <v>F</v>
      </c>
      <c r="T500" s="47" t="str">
        <f>$T$19</f>
        <v>M</v>
      </c>
      <c r="U500" s="41" t="str">
        <f>$U$19</f>
        <v>F</v>
      </c>
      <c r="V500" s="123" t="str">
        <f>$V$19</f>
        <v>M</v>
      </c>
      <c r="W500" s="48" t="str">
        <f>$W$19</f>
        <v>F</v>
      </c>
    </row>
    <row r="501" spans="1:23" ht="13.5" thickBot="1" x14ac:dyDescent="0.25">
      <c r="A501" s="49" t="str">
        <f>$A$20</f>
        <v>OFFICIALS</v>
      </c>
      <c r="B501" s="63">
        <f>F501+H501+J501+L501+N501+P501+R501</f>
        <v>0</v>
      </c>
      <c r="C501" s="64">
        <f t="shared" ref="C501:C515" si="77">G501+I501+K501+M501+O501+Q501+S501</f>
        <v>0</v>
      </c>
      <c r="D501" s="65">
        <f t="shared" ref="D501:D515" si="78">F501+H501+J501+L501+N501+P501</f>
        <v>0</v>
      </c>
      <c r="E501" s="64">
        <f t="shared" ref="E501:E515" si="79">G501+I501+K501+M501+O501+Q501</f>
        <v>0</v>
      </c>
      <c r="F501" s="66"/>
      <c r="G501" s="67"/>
      <c r="H501" s="68"/>
      <c r="I501" s="67"/>
      <c r="J501" s="68"/>
      <c r="K501" s="67"/>
      <c r="L501" s="68"/>
      <c r="M501" s="67"/>
      <c r="N501" s="68"/>
      <c r="O501" s="67"/>
      <c r="P501" s="68"/>
      <c r="Q501" s="67"/>
      <c r="R501" s="69"/>
      <c r="S501" s="70"/>
      <c r="T501" s="71"/>
      <c r="U501" s="114"/>
      <c r="V501" s="71"/>
      <c r="W501" s="72"/>
    </row>
    <row r="502" spans="1:23" ht="13.5" thickBot="1" x14ac:dyDescent="0.25">
      <c r="A502" s="49" t="str">
        <f>$A$21</f>
        <v>SUPERVISORS</v>
      </c>
      <c r="B502" s="63">
        <f t="shared" ref="B502:B515" si="80">F502+H502+J502+L502+N502+P502+R502</f>
        <v>0</v>
      </c>
      <c r="C502" s="64">
        <f t="shared" si="77"/>
        <v>0</v>
      </c>
      <c r="D502" s="65">
        <f t="shared" si="78"/>
        <v>0</v>
      </c>
      <c r="E502" s="64">
        <f t="shared" si="79"/>
        <v>0</v>
      </c>
      <c r="F502" s="66"/>
      <c r="G502" s="67"/>
      <c r="H502" s="68"/>
      <c r="I502" s="67"/>
      <c r="J502" s="68"/>
      <c r="K502" s="67"/>
      <c r="L502" s="68"/>
      <c r="M502" s="67"/>
      <c r="N502" s="68"/>
      <c r="O502" s="67"/>
      <c r="P502" s="68"/>
      <c r="Q502" s="73"/>
      <c r="R502" s="74"/>
      <c r="S502" s="75"/>
      <c r="T502" s="76"/>
      <c r="U502" s="115"/>
      <c r="V502" s="76"/>
      <c r="W502" s="77"/>
    </row>
    <row r="503" spans="1:23" ht="13.5" thickBot="1" x14ac:dyDescent="0.25">
      <c r="A503" s="49" t="str">
        <f>$A$22</f>
        <v>FOREMEN/WOMEN</v>
      </c>
      <c r="B503" s="63">
        <f t="shared" si="80"/>
        <v>0</v>
      </c>
      <c r="C503" s="64">
        <f t="shared" si="77"/>
        <v>0</v>
      </c>
      <c r="D503" s="65">
        <f t="shared" si="78"/>
        <v>0</v>
      </c>
      <c r="E503" s="64">
        <f t="shared" si="79"/>
        <v>0</v>
      </c>
      <c r="F503" s="66"/>
      <c r="G503" s="67"/>
      <c r="H503" s="68"/>
      <c r="I503" s="67"/>
      <c r="J503" s="68"/>
      <c r="K503" s="67"/>
      <c r="L503" s="68"/>
      <c r="M503" s="67"/>
      <c r="N503" s="68"/>
      <c r="O503" s="67"/>
      <c r="P503" s="68"/>
      <c r="Q503" s="73"/>
      <c r="R503" s="78"/>
      <c r="S503" s="79"/>
      <c r="T503" s="80"/>
      <c r="U503" s="116"/>
      <c r="V503" s="80"/>
      <c r="W503" s="81"/>
    </row>
    <row r="504" spans="1:23" ht="13.5" thickBot="1" x14ac:dyDescent="0.25">
      <c r="A504" s="49" t="str">
        <f>$A$23</f>
        <v>CLERICAL</v>
      </c>
      <c r="B504" s="63">
        <f t="shared" si="80"/>
        <v>0</v>
      </c>
      <c r="C504" s="64">
        <f t="shared" si="77"/>
        <v>0</v>
      </c>
      <c r="D504" s="65">
        <f t="shared" si="78"/>
        <v>0</v>
      </c>
      <c r="E504" s="64">
        <f t="shared" si="79"/>
        <v>0</v>
      </c>
      <c r="F504" s="66"/>
      <c r="G504" s="67"/>
      <c r="H504" s="68"/>
      <c r="I504" s="67"/>
      <c r="J504" s="68"/>
      <c r="K504" s="67"/>
      <c r="L504" s="68"/>
      <c r="M504" s="67"/>
      <c r="N504" s="68"/>
      <c r="O504" s="67"/>
      <c r="P504" s="68"/>
      <c r="Q504" s="73"/>
      <c r="R504" s="78"/>
      <c r="S504" s="79"/>
      <c r="T504" s="80"/>
      <c r="U504" s="116"/>
      <c r="V504" s="80"/>
      <c r="W504" s="81"/>
    </row>
    <row r="505" spans="1:23" ht="13.5" thickBot="1" x14ac:dyDescent="0.25">
      <c r="A505" s="49" t="str">
        <f>$A$24</f>
        <v>EQUIPMENT OPERATORS</v>
      </c>
      <c r="B505" s="63">
        <f t="shared" si="80"/>
        <v>0</v>
      </c>
      <c r="C505" s="64">
        <f t="shared" si="77"/>
        <v>0</v>
      </c>
      <c r="D505" s="65">
        <f t="shared" si="78"/>
        <v>0</v>
      </c>
      <c r="E505" s="64">
        <f t="shared" si="79"/>
        <v>0</v>
      </c>
      <c r="F505" s="66"/>
      <c r="G505" s="67"/>
      <c r="H505" s="68"/>
      <c r="I505" s="67"/>
      <c r="J505" s="68"/>
      <c r="K505" s="67"/>
      <c r="L505" s="68"/>
      <c r="M505" s="67"/>
      <c r="N505" s="68"/>
      <c r="O505" s="67"/>
      <c r="P505" s="68"/>
      <c r="Q505" s="73"/>
      <c r="R505" s="78"/>
      <c r="S505" s="79"/>
      <c r="T505" s="80"/>
      <c r="U505" s="116"/>
      <c r="V505" s="80"/>
      <c r="W505" s="81"/>
    </row>
    <row r="506" spans="1:23" ht="13.5" thickBot="1" x14ac:dyDescent="0.25">
      <c r="A506" s="49" t="str">
        <f>$A$25</f>
        <v>MECHANICS</v>
      </c>
      <c r="B506" s="63">
        <f t="shared" si="80"/>
        <v>0</v>
      </c>
      <c r="C506" s="64">
        <f t="shared" si="77"/>
        <v>0</v>
      </c>
      <c r="D506" s="65">
        <f t="shared" si="78"/>
        <v>0</v>
      </c>
      <c r="E506" s="64">
        <f t="shared" si="79"/>
        <v>0</v>
      </c>
      <c r="F506" s="66"/>
      <c r="G506" s="67"/>
      <c r="H506" s="68"/>
      <c r="I506" s="67"/>
      <c r="J506" s="68"/>
      <c r="K506" s="67"/>
      <c r="L506" s="68"/>
      <c r="M506" s="67"/>
      <c r="N506" s="68"/>
      <c r="O506" s="67"/>
      <c r="P506" s="68"/>
      <c r="Q506" s="73"/>
      <c r="R506" s="78"/>
      <c r="S506" s="79"/>
      <c r="T506" s="80"/>
      <c r="U506" s="116"/>
      <c r="V506" s="80"/>
      <c r="W506" s="81"/>
    </row>
    <row r="507" spans="1:23" ht="13.5" thickBot="1" x14ac:dyDescent="0.25">
      <c r="A507" s="49" t="str">
        <f>$A$26</f>
        <v>TRUCK DRIVERS</v>
      </c>
      <c r="B507" s="63">
        <f t="shared" si="80"/>
        <v>0</v>
      </c>
      <c r="C507" s="64">
        <f t="shared" si="77"/>
        <v>0</v>
      </c>
      <c r="D507" s="65">
        <f t="shared" si="78"/>
        <v>0</v>
      </c>
      <c r="E507" s="64">
        <f t="shared" si="79"/>
        <v>0</v>
      </c>
      <c r="F507" s="66"/>
      <c r="G507" s="67"/>
      <c r="H507" s="68"/>
      <c r="I507" s="67"/>
      <c r="J507" s="68"/>
      <c r="K507" s="67"/>
      <c r="L507" s="68"/>
      <c r="M507" s="67"/>
      <c r="N507" s="68"/>
      <c r="O507" s="67"/>
      <c r="P507" s="68"/>
      <c r="Q507" s="73"/>
      <c r="R507" s="82"/>
      <c r="S507" s="83"/>
      <c r="T507" s="76"/>
      <c r="U507" s="117"/>
      <c r="V507" s="76"/>
      <c r="W507" s="77"/>
    </row>
    <row r="508" spans="1:23" ht="13.5" thickBot="1" x14ac:dyDescent="0.25">
      <c r="A508" s="49" t="str">
        <f>$A$27</f>
        <v>IRONWORKERS</v>
      </c>
      <c r="B508" s="63">
        <f t="shared" si="80"/>
        <v>0</v>
      </c>
      <c r="C508" s="64">
        <f t="shared" si="77"/>
        <v>0</v>
      </c>
      <c r="D508" s="65">
        <f t="shared" si="78"/>
        <v>0</v>
      </c>
      <c r="E508" s="64">
        <f t="shared" si="79"/>
        <v>0</v>
      </c>
      <c r="F508" s="66"/>
      <c r="G508" s="67"/>
      <c r="H508" s="68"/>
      <c r="I508" s="67"/>
      <c r="J508" s="68"/>
      <c r="K508" s="67"/>
      <c r="L508" s="68"/>
      <c r="M508" s="67"/>
      <c r="N508" s="68"/>
      <c r="O508" s="67"/>
      <c r="P508" s="68"/>
      <c r="Q508" s="73"/>
      <c r="R508" s="84"/>
      <c r="S508" s="85"/>
      <c r="T508" s="86"/>
      <c r="U508" s="118"/>
      <c r="V508" s="86"/>
      <c r="W508" s="87"/>
    </row>
    <row r="509" spans="1:23" ht="13.5" thickBot="1" x14ac:dyDescent="0.25">
      <c r="A509" s="49" t="str">
        <f>$A$28</f>
        <v>CARPENTERS</v>
      </c>
      <c r="B509" s="63">
        <f t="shared" si="80"/>
        <v>0</v>
      </c>
      <c r="C509" s="64">
        <f t="shared" si="77"/>
        <v>0</v>
      </c>
      <c r="D509" s="65">
        <f t="shared" si="78"/>
        <v>0</v>
      </c>
      <c r="E509" s="64">
        <f t="shared" si="79"/>
        <v>0</v>
      </c>
      <c r="F509" s="66"/>
      <c r="G509" s="67"/>
      <c r="H509" s="68"/>
      <c r="I509" s="67"/>
      <c r="J509" s="68"/>
      <c r="K509" s="67"/>
      <c r="L509" s="68"/>
      <c r="M509" s="67"/>
      <c r="N509" s="68"/>
      <c r="O509" s="67"/>
      <c r="P509" s="68"/>
      <c r="Q509" s="73"/>
      <c r="R509" s="84"/>
      <c r="S509" s="85"/>
      <c r="T509" s="86"/>
      <c r="U509" s="118"/>
      <c r="V509" s="86"/>
      <c r="W509" s="87"/>
    </row>
    <row r="510" spans="1:23" ht="13.5" thickBot="1" x14ac:dyDescent="0.25">
      <c r="A510" s="49" t="str">
        <f>$A$29</f>
        <v>CEMENT MASONS</v>
      </c>
      <c r="B510" s="63">
        <f t="shared" si="80"/>
        <v>0</v>
      </c>
      <c r="C510" s="64">
        <f t="shared" si="77"/>
        <v>0</v>
      </c>
      <c r="D510" s="65">
        <f t="shared" si="78"/>
        <v>0</v>
      </c>
      <c r="E510" s="64">
        <f t="shared" si="79"/>
        <v>0</v>
      </c>
      <c r="F510" s="66"/>
      <c r="G510" s="67"/>
      <c r="H510" s="68"/>
      <c r="I510" s="67"/>
      <c r="J510" s="68"/>
      <c r="K510" s="67"/>
      <c r="L510" s="68"/>
      <c r="M510" s="67"/>
      <c r="N510" s="68"/>
      <c r="O510" s="67"/>
      <c r="P510" s="68"/>
      <c r="Q510" s="73"/>
      <c r="R510" s="84"/>
      <c r="S510" s="85"/>
      <c r="T510" s="86"/>
      <c r="U510" s="118"/>
      <c r="V510" s="86"/>
      <c r="W510" s="87"/>
    </row>
    <row r="511" spans="1:23" ht="13.5" thickBot="1" x14ac:dyDescent="0.25">
      <c r="A511" s="49" t="str">
        <f>$A$30</f>
        <v>ELECTRICIANS</v>
      </c>
      <c r="B511" s="63">
        <f t="shared" si="80"/>
        <v>0</v>
      </c>
      <c r="C511" s="64">
        <f t="shared" si="77"/>
        <v>0</v>
      </c>
      <c r="D511" s="65">
        <f t="shared" si="78"/>
        <v>0</v>
      </c>
      <c r="E511" s="64">
        <f t="shared" si="79"/>
        <v>0</v>
      </c>
      <c r="F511" s="66"/>
      <c r="G511" s="67"/>
      <c r="H511" s="68"/>
      <c r="I511" s="67"/>
      <c r="J511" s="68"/>
      <c r="K511" s="67"/>
      <c r="L511" s="68"/>
      <c r="M511" s="67"/>
      <c r="N511" s="68"/>
      <c r="O511" s="67"/>
      <c r="P511" s="68"/>
      <c r="Q511" s="73"/>
      <c r="R511" s="84"/>
      <c r="S511" s="85"/>
      <c r="T511" s="86"/>
      <c r="U511" s="118"/>
      <c r="V511" s="86"/>
      <c r="W511" s="87"/>
    </row>
    <row r="512" spans="1:23" ht="13.5" thickBot="1" x14ac:dyDescent="0.25">
      <c r="A512" s="49" t="str">
        <f>$A$31</f>
        <v>PIPEFITTER/PLUMBERS</v>
      </c>
      <c r="B512" s="63">
        <f t="shared" si="80"/>
        <v>0</v>
      </c>
      <c r="C512" s="64">
        <f t="shared" si="77"/>
        <v>0</v>
      </c>
      <c r="D512" s="65">
        <f t="shared" si="78"/>
        <v>0</v>
      </c>
      <c r="E512" s="64">
        <f t="shared" si="79"/>
        <v>0</v>
      </c>
      <c r="F512" s="66"/>
      <c r="G512" s="67"/>
      <c r="H512" s="68"/>
      <c r="I512" s="67"/>
      <c r="J512" s="68"/>
      <c r="K512" s="67"/>
      <c r="L512" s="68"/>
      <c r="M512" s="67"/>
      <c r="N512" s="68"/>
      <c r="O512" s="67"/>
      <c r="P512" s="68"/>
      <c r="Q512" s="67"/>
      <c r="R512" s="88"/>
      <c r="S512" s="89"/>
      <c r="T512" s="90"/>
      <c r="U512" s="119"/>
      <c r="V512" s="90"/>
      <c r="W512" s="91"/>
    </row>
    <row r="513" spans="1:23" ht="13.5" thickBot="1" x14ac:dyDescent="0.25">
      <c r="A513" s="49" t="str">
        <f>$A$32</f>
        <v>PAINTERS</v>
      </c>
      <c r="B513" s="63">
        <f t="shared" si="80"/>
        <v>0</v>
      </c>
      <c r="C513" s="64">
        <f t="shared" si="77"/>
        <v>0</v>
      </c>
      <c r="D513" s="65">
        <f t="shared" si="78"/>
        <v>0</v>
      </c>
      <c r="E513" s="64">
        <f t="shared" si="79"/>
        <v>0</v>
      </c>
      <c r="F513" s="66"/>
      <c r="G513" s="67"/>
      <c r="H513" s="68"/>
      <c r="I513" s="67"/>
      <c r="J513" s="68"/>
      <c r="K513" s="67"/>
      <c r="L513" s="68"/>
      <c r="M513" s="67"/>
      <c r="N513" s="68"/>
      <c r="O513" s="67"/>
      <c r="P513" s="68"/>
      <c r="Q513" s="67"/>
      <c r="R513" s="68"/>
      <c r="S513" s="92"/>
      <c r="T513" s="93"/>
      <c r="U513" s="120"/>
      <c r="V513" s="93"/>
      <c r="W513" s="94"/>
    </row>
    <row r="514" spans="1:23" ht="13.5" thickBot="1" x14ac:dyDescent="0.25">
      <c r="A514" s="49" t="str">
        <f>$A$33</f>
        <v>LABORERS-SEMI SKILLED</v>
      </c>
      <c r="B514" s="63">
        <f t="shared" si="80"/>
        <v>0</v>
      </c>
      <c r="C514" s="64">
        <f t="shared" si="77"/>
        <v>0</v>
      </c>
      <c r="D514" s="65">
        <f t="shared" si="78"/>
        <v>0</v>
      </c>
      <c r="E514" s="64">
        <f t="shared" si="79"/>
        <v>0</v>
      </c>
      <c r="F514" s="66"/>
      <c r="G514" s="67"/>
      <c r="H514" s="68"/>
      <c r="I514" s="67"/>
      <c r="J514" s="68"/>
      <c r="K514" s="67"/>
      <c r="L514" s="68"/>
      <c r="M514" s="67"/>
      <c r="N514" s="68"/>
      <c r="O514" s="67"/>
      <c r="P514" s="68"/>
      <c r="Q514" s="67"/>
      <c r="R514" s="68"/>
      <c r="S514" s="92"/>
      <c r="T514" s="93"/>
      <c r="U514" s="120"/>
      <c r="V514" s="93"/>
      <c r="W514" s="94"/>
    </row>
    <row r="515" spans="1:23" ht="13.5" thickBot="1" x14ac:dyDescent="0.25">
      <c r="A515" s="49" t="str">
        <f>$A$34</f>
        <v>LABORERS-UNSKILLED</v>
      </c>
      <c r="B515" s="63">
        <f t="shared" si="80"/>
        <v>0</v>
      </c>
      <c r="C515" s="64">
        <f t="shared" si="77"/>
        <v>0</v>
      </c>
      <c r="D515" s="65">
        <f t="shared" si="78"/>
        <v>0</v>
      </c>
      <c r="E515" s="64">
        <f t="shared" si="79"/>
        <v>0</v>
      </c>
      <c r="F515" s="66"/>
      <c r="G515" s="67"/>
      <c r="H515" s="68"/>
      <c r="I515" s="67"/>
      <c r="J515" s="68"/>
      <c r="K515" s="67"/>
      <c r="L515" s="68"/>
      <c r="M515" s="67"/>
      <c r="N515" s="68"/>
      <c r="O515" s="67"/>
      <c r="P515" s="68"/>
      <c r="Q515" s="67"/>
      <c r="R515" s="68"/>
      <c r="S515" s="92"/>
      <c r="T515" s="93"/>
      <c r="U515" s="120"/>
      <c r="V515" s="93"/>
      <c r="W515" s="94"/>
    </row>
    <row r="516" spans="1:23" ht="13.5" thickBot="1" x14ac:dyDescent="0.25">
      <c r="A516" s="49" t="str">
        <f>$A$35</f>
        <v>TOTAL</v>
      </c>
      <c r="B516" s="107">
        <f t="shared" ref="B516:O516" si="81">SUM(B501:B515)</f>
        <v>0</v>
      </c>
      <c r="C516" s="109">
        <f t="shared" si="81"/>
        <v>0</v>
      </c>
      <c r="D516" s="110">
        <f t="shared" si="81"/>
        <v>0</v>
      </c>
      <c r="E516" s="111">
        <f t="shared" si="81"/>
        <v>0</v>
      </c>
      <c r="F516" s="108">
        <f t="shared" si="81"/>
        <v>0</v>
      </c>
      <c r="G516" s="112">
        <f t="shared" si="81"/>
        <v>0</v>
      </c>
      <c r="H516" s="108">
        <f t="shared" si="81"/>
        <v>0</v>
      </c>
      <c r="I516" s="112">
        <f t="shared" si="81"/>
        <v>0</v>
      </c>
      <c r="J516" s="108">
        <f t="shared" si="81"/>
        <v>0</v>
      </c>
      <c r="K516" s="112">
        <f t="shared" si="81"/>
        <v>0</v>
      </c>
      <c r="L516" s="108">
        <f t="shared" si="81"/>
        <v>0</v>
      </c>
      <c r="M516" s="112">
        <f t="shared" si="81"/>
        <v>0</v>
      </c>
      <c r="N516" s="108">
        <f t="shared" si="81"/>
        <v>0</v>
      </c>
      <c r="O516" s="112">
        <f t="shared" si="81"/>
        <v>0</v>
      </c>
      <c r="P516" s="108">
        <f t="shared" ref="P516:W516" si="82">SUM(P501:P515)</f>
        <v>0</v>
      </c>
      <c r="Q516" s="112">
        <f t="shared" si="82"/>
        <v>0</v>
      </c>
      <c r="R516" s="108">
        <f t="shared" si="82"/>
        <v>0</v>
      </c>
      <c r="S516" s="111">
        <f t="shared" si="82"/>
        <v>0</v>
      </c>
      <c r="T516" s="108">
        <f t="shared" si="82"/>
        <v>0</v>
      </c>
      <c r="U516" s="109">
        <f t="shared" si="82"/>
        <v>0</v>
      </c>
      <c r="V516" s="108">
        <f t="shared" si="82"/>
        <v>0</v>
      </c>
      <c r="W516" s="111">
        <f t="shared" si="82"/>
        <v>0</v>
      </c>
    </row>
    <row r="517" spans="1:23" ht="12.75" customHeight="1" x14ac:dyDescent="0.2">
      <c r="A517" s="170" t="str">
        <f>$A$54</f>
        <v>TABLE A</v>
      </c>
      <c r="B517" s="171"/>
      <c r="C517" s="171"/>
      <c r="D517" s="171"/>
      <c r="E517" s="171"/>
      <c r="F517" s="171"/>
      <c r="G517" s="171"/>
      <c r="H517" s="171"/>
      <c r="I517" s="171"/>
      <c r="J517" s="171"/>
      <c r="K517" s="171"/>
      <c r="L517" s="171"/>
      <c r="M517" s="171"/>
      <c r="N517" s="171"/>
      <c r="O517" s="171"/>
      <c r="P517" s="171"/>
      <c r="Q517" s="171"/>
      <c r="R517" s="171"/>
      <c r="S517" s="171"/>
      <c r="T517" s="171"/>
      <c r="U517" s="171"/>
      <c r="V517" s="171"/>
      <c r="W517" s="172"/>
    </row>
    <row r="518" spans="1:23" ht="13.5" thickBot="1" x14ac:dyDescent="0.25">
      <c r="A518" s="173"/>
      <c r="B518" s="174"/>
      <c r="C518" s="174"/>
      <c r="D518" s="174"/>
      <c r="E518" s="174"/>
      <c r="F518" s="174"/>
      <c r="G518" s="174"/>
      <c r="H518" s="174"/>
      <c r="I518" s="174"/>
      <c r="J518" s="174"/>
      <c r="K518" s="174"/>
      <c r="L518" s="174"/>
      <c r="M518" s="174"/>
      <c r="N518" s="174"/>
      <c r="O518" s="174"/>
      <c r="P518" s="174"/>
      <c r="Q518" s="174"/>
      <c r="R518" s="174"/>
      <c r="S518" s="174"/>
      <c r="T518" s="174"/>
      <c r="U518" s="174"/>
      <c r="V518" s="174"/>
      <c r="W518" s="175"/>
    </row>
    <row r="519" spans="1:23" ht="13.5" thickBot="1" x14ac:dyDescent="0.25">
      <c r="A519" s="49" t="str">
        <f>$A$38</f>
        <v>APPRENTICES</v>
      </c>
      <c r="B519" s="64">
        <f>F519+H519+J519+L519+N519+P519+R519</f>
        <v>0</v>
      </c>
      <c r="C519" s="109">
        <f>G519+I519+K519+M519+O519+Q519+S519</f>
        <v>0</v>
      </c>
      <c r="D519" s="110">
        <f>F519+H519+J519+L519+N519+P519</f>
        <v>0</v>
      </c>
      <c r="E519" s="64">
        <f>G519+I519+K519+M519+O519+Q519</f>
        <v>0</v>
      </c>
      <c r="F519" s="121"/>
      <c r="G519" s="67"/>
      <c r="H519" s="122"/>
      <c r="I519" s="67"/>
      <c r="J519" s="122"/>
      <c r="K519" s="67"/>
      <c r="L519" s="122"/>
      <c r="M519" s="67"/>
      <c r="N519" s="122"/>
      <c r="O519" s="67"/>
      <c r="P519" s="122"/>
      <c r="Q519" s="67"/>
      <c r="R519" s="122"/>
      <c r="S519" s="67"/>
      <c r="T519" s="50"/>
      <c r="U519" s="51"/>
      <c r="V519" s="50"/>
      <c r="W519" s="51"/>
    </row>
    <row r="520" spans="1:23" ht="13.5" thickBot="1" x14ac:dyDescent="0.25">
      <c r="A520" s="49" t="str">
        <f>$A$39</f>
        <v>OJT TRAINEES</v>
      </c>
      <c r="B520" s="64">
        <f>F520+H520+J520+L520+N520+P520+R520</f>
        <v>0</v>
      </c>
      <c r="C520" s="109">
        <f>G520+I520+K520+M520+O520+Q520+S520</f>
        <v>0</v>
      </c>
      <c r="D520" s="110">
        <f>F520+H520+J520+L520+N520+P520</f>
        <v>0</v>
      </c>
      <c r="E520" s="64">
        <f>G520+I520+K520+M520+O520+Q520</f>
        <v>0</v>
      </c>
      <c r="F520" s="121"/>
      <c r="G520" s="67"/>
      <c r="H520" s="122"/>
      <c r="I520" s="67"/>
      <c r="J520" s="122"/>
      <c r="K520" s="67"/>
      <c r="L520" s="122"/>
      <c r="M520" s="67"/>
      <c r="N520" s="122"/>
      <c r="O520" s="67"/>
      <c r="P520" s="122"/>
      <c r="Q520" s="67"/>
      <c r="R520" s="122"/>
      <c r="S520" s="67"/>
      <c r="T520" s="52"/>
      <c r="U520" s="53"/>
      <c r="V520" s="52"/>
      <c r="W520" s="53"/>
    </row>
    <row r="521" spans="1:23" ht="15.75" customHeight="1" x14ac:dyDescent="0.2">
      <c r="A521" s="243" t="str">
        <f>$A$40</f>
        <v xml:space="preserve">8. PREPARED BY: </v>
      </c>
      <c r="B521" s="244"/>
      <c r="C521" s="244"/>
      <c r="D521" s="244"/>
      <c r="E521" s="244"/>
      <c r="F521" s="244"/>
      <c r="G521" s="244"/>
      <c r="H521" s="245"/>
      <c r="I521" s="220" t="str">
        <f>$I$40</f>
        <v>9. DATE</v>
      </c>
      <c r="J521" s="221"/>
      <c r="K521" s="220" t="str">
        <f>$K$40</f>
        <v>10. REVIEWED BY:    (Signature and Title of State Highway Official)</v>
      </c>
      <c r="L521" s="222"/>
      <c r="M521" s="222"/>
      <c r="N521" s="222"/>
      <c r="O521" s="222"/>
      <c r="P521" s="222"/>
      <c r="Q521" s="222"/>
      <c r="R521" s="222"/>
      <c r="S521" s="222"/>
      <c r="T521" s="222"/>
      <c r="U521" s="221"/>
      <c r="V521" s="220" t="s">
        <v>28</v>
      </c>
      <c r="W521" s="223"/>
    </row>
    <row r="522" spans="1:23" ht="12.75" customHeight="1" x14ac:dyDescent="0.2">
      <c r="A522" s="224" t="str">
        <f>$A$41</f>
        <v>(Signature and Title of Contractors Representative)</v>
      </c>
      <c r="B522" s="225"/>
      <c r="C522" s="225"/>
      <c r="D522" s="225"/>
      <c r="E522" s="225"/>
      <c r="F522" s="225"/>
      <c r="G522" s="225"/>
      <c r="H522" s="226"/>
      <c r="I522" s="227" t="str">
        <f>IF($I$41="","",$I$41)</f>
        <v/>
      </c>
      <c r="J522" s="228"/>
      <c r="K522" s="229" t="str">
        <f>IF($K$41="","",$K$41)</f>
        <v/>
      </c>
      <c r="L522" s="232"/>
      <c r="M522" s="232"/>
      <c r="N522" s="232"/>
      <c r="O522" s="232"/>
      <c r="P522" s="232"/>
      <c r="Q522" s="232"/>
      <c r="R522" s="232"/>
      <c r="S522" s="232"/>
      <c r="T522" s="232"/>
      <c r="U522" s="228"/>
      <c r="V522" s="227" t="str">
        <f>IF($V$41="","",$V$41)</f>
        <v/>
      </c>
      <c r="W522" s="234"/>
    </row>
    <row r="523" spans="1:23" x14ac:dyDescent="0.2">
      <c r="A523" s="237" t="str">
        <f>IF($A$42="","",$A$42)</f>
        <v/>
      </c>
      <c r="B523" s="238"/>
      <c r="C523" s="238"/>
      <c r="D523" s="238"/>
      <c r="E523" s="238"/>
      <c r="F523" s="238"/>
      <c r="G523" s="238"/>
      <c r="H523" s="239"/>
      <c r="I523" s="229"/>
      <c r="J523" s="228"/>
      <c r="K523" s="229"/>
      <c r="L523" s="232"/>
      <c r="M523" s="232"/>
      <c r="N523" s="232"/>
      <c r="O523" s="232"/>
      <c r="P523" s="232"/>
      <c r="Q523" s="232"/>
      <c r="R523" s="232"/>
      <c r="S523" s="232"/>
      <c r="T523" s="232"/>
      <c r="U523" s="228"/>
      <c r="V523" s="227"/>
      <c r="W523" s="234"/>
    </row>
    <row r="524" spans="1:23" x14ac:dyDescent="0.2">
      <c r="A524" s="237"/>
      <c r="B524" s="238"/>
      <c r="C524" s="238"/>
      <c r="D524" s="238"/>
      <c r="E524" s="238"/>
      <c r="F524" s="238"/>
      <c r="G524" s="238"/>
      <c r="H524" s="239"/>
      <c r="I524" s="229"/>
      <c r="J524" s="228"/>
      <c r="K524" s="229"/>
      <c r="L524" s="232"/>
      <c r="M524" s="232"/>
      <c r="N524" s="232"/>
      <c r="O524" s="232"/>
      <c r="P524" s="232"/>
      <c r="Q524" s="232"/>
      <c r="R524" s="232"/>
      <c r="S524" s="232"/>
      <c r="T524" s="232"/>
      <c r="U524" s="228"/>
      <c r="V524" s="227"/>
      <c r="W524" s="234"/>
    </row>
    <row r="525" spans="1:23" ht="13.5" thickBot="1" x14ac:dyDescent="0.25">
      <c r="A525" s="240"/>
      <c r="B525" s="241"/>
      <c r="C525" s="241"/>
      <c r="D525" s="241"/>
      <c r="E525" s="241"/>
      <c r="F525" s="241"/>
      <c r="G525" s="241"/>
      <c r="H525" s="242"/>
      <c r="I525" s="230"/>
      <c r="J525" s="231"/>
      <c r="K525" s="230"/>
      <c r="L525" s="233"/>
      <c r="M525" s="233"/>
      <c r="N525" s="233"/>
      <c r="O525" s="233"/>
      <c r="P525" s="233"/>
      <c r="Q525" s="233"/>
      <c r="R525" s="233"/>
      <c r="S525" s="233"/>
      <c r="T525" s="233"/>
      <c r="U525" s="231"/>
      <c r="V525" s="235"/>
      <c r="W525" s="236"/>
    </row>
    <row r="526" spans="1:23" x14ac:dyDescent="0.2">
      <c r="A526" s="251" t="str">
        <f>$A$45</f>
        <v>Form FHWA- 1391 (Rev. 06-22)</v>
      </c>
      <c r="B526" s="252"/>
      <c r="C526" s="253"/>
      <c r="D526" s="253"/>
      <c r="E526" s="55"/>
      <c r="F526" s="55"/>
      <c r="G526" s="55"/>
      <c r="H526" s="55"/>
      <c r="I526" s="55"/>
      <c r="J526" s="254" t="str">
        <f>$J$45</f>
        <v>PREVIOUS EDITIONS ARE OBSOLETE</v>
      </c>
      <c r="K526" s="254"/>
      <c r="L526" s="254"/>
      <c r="M526" s="254"/>
      <c r="N526" s="254"/>
      <c r="O526" s="254"/>
      <c r="P526" s="254"/>
      <c r="Q526" s="254"/>
      <c r="R526" s="254"/>
      <c r="S526" s="254"/>
      <c r="T526" s="254"/>
      <c r="U526" s="254"/>
      <c r="V526" s="254"/>
      <c r="W526" s="254"/>
    </row>
    <row r="527" spans="1:23" ht="13.5" thickBot="1" x14ac:dyDescent="0.25"/>
    <row r="528" spans="1:23" s="58" customFormat="1" ht="18.75" thickBot="1" x14ac:dyDescent="0.3">
      <c r="A528" s="255" t="str">
        <f>$A$10</f>
        <v xml:space="preserve">FEDERAL-AID HIGHWAY CONSTRUCTION CONTRACTORS ANNUAL EEO REPORT </v>
      </c>
      <c r="B528" s="256"/>
      <c r="C528" s="256"/>
      <c r="D528" s="256"/>
      <c r="E528" s="256"/>
      <c r="F528" s="256"/>
      <c r="G528" s="256"/>
      <c r="H528" s="256"/>
      <c r="I528" s="256"/>
      <c r="J528" s="256"/>
      <c r="K528" s="256"/>
      <c r="L528" s="256"/>
      <c r="M528" s="256"/>
      <c r="N528" s="256"/>
      <c r="O528" s="256"/>
      <c r="P528" s="256"/>
      <c r="Q528" s="256"/>
      <c r="R528" s="256"/>
      <c r="S528" s="256"/>
      <c r="T528" s="256"/>
      <c r="U528" s="256"/>
      <c r="V528" s="256"/>
      <c r="W528" s="257"/>
    </row>
    <row r="529" spans="1:23" ht="12.75" customHeight="1" x14ac:dyDescent="0.2">
      <c r="A529" s="258" t="str">
        <f>$A$11</f>
        <v xml:space="preserve">1. SELECT FIELD FROM DROPDOWN MENU: </v>
      </c>
      <c r="B529" s="259"/>
      <c r="C529" s="259"/>
      <c r="D529" s="260"/>
      <c r="E529" s="261" t="str">
        <f>$E$11</f>
        <v>2. COMPANY NAME, CITY, STATE:</v>
      </c>
      <c r="F529" s="238"/>
      <c r="G529" s="238"/>
      <c r="H529" s="238"/>
      <c r="I529" s="239"/>
      <c r="J529" s="184" t="str">
        <f>$J$11</f>
        <v>3. FEDERAL PROJECT NUMBER:</v>
      </c>
      <c r="K529" s="185"/>
      <c r="L529" s="185"/>
      <c r="M529" s="185"/>
      <c r="N529" s="184" t="str">
        <f>$N$11</f>
        <v>4. DOLLAR AMOUNT OF CONTRACT:</v>
      </c>
      <c r="O529" s="185"/>
      <c r="P529" s="185"/>
      <c r="Q529" s="185"/>
      <c r="R529" s="262" t="str">
        <f>$R$11</f>
        <v>5.PROJECT LOCATION (Region and State):</v>
      </c>
      <c r="S529" s="259"/>
      <c r="T529" s="259"/>
      <c r="U529" s="259"/>
      <c r="V529" s="259"/>
      <c r="W529" s="263"/>
    </row>
    <row r="530" spans="1:23" ht="12.75" customHeight="1" x14ac:dyDescent="0.2">
      <c r="A530" s="186"/>
      <c r="B530" s="187"/>
      <c r="C530" s="187"/>
      <c r="D530" s="188"/>
      <c r="E530" s="192" t="str">
        <f>IF($D$4="","Enter Company information at top of spreadsheet",$D$4)</f>
        <v>Enter Company information at top of spreadsheet</v>
      </c>
      <c r="F530" s="193"/>
      <c r="G530" s="193"/>
      <c r="H530" s="193"/>
      <c r="I530" s="194"/>
      <c r="J530" s="209"/>
      <c r="K530" s="210"/>
      <c r="L530" s="210"/>
      <c r="M530" s="210"/>
      <c r="N530" s="213"/>
      <c r="O530" s="214"/>
      <c r="P530" s="214"/>
      <c r="Q530" s="215"/>
      <c r="R530" s="199"/>
      <c r="S530" s="200"/>
      <c r="T530" s="200"/>
      <c r="U530" s="200"/>
      <c r="V530" s="200"/>
      <c r="W530" s="201"/>
    </row>
    <row r="531" spans="1:23" x14ac:dyDescent="0.2">
      <c r="A531" s="186"/>
      <c r="B531" s="187"/>
      <c r="C531" s="187"/>
      <c r="D531" s="188"/>
      <c r="E531" s="195"/>
      <c r="F531" s="193"/>
      <c r="G531" s="193"/>
      <c r="H531" s="193"/>
      <c r="I531" s="194"/>
      <c r="J531" s="209"/>
      <c r="K531" s="210"/>
      <c r="L531" s="210"/>
      <c r="M531" s="210"/>
      <c r="N531" s="216"/>
      <c r="O531" s="214"/>
      <c r="P531" s="214"/>
      <c r="Q531" s="215"/>
      <c r="R531" s="202"/>
      <c r="S531" s="200"/>
      <c r="T531" s="200"/>
      <c r="U531" s="200"/>
      <c r="V531" s="200"/>
      <c r="W531" s="201"/>
    </row>
    <row r="532" spans="1:23" ht="13.5" thickBot="1" x14ac:dyDescent="0.25">
      <c r="A532" s="189"/>
      <c r="B532" s="190"/>
      <c r="C532" s="190"/>
      <c r="D532" s="191"/>
      <c r="E532" s="196"/>
      <c r="F532" s="197"/>
      <c r="G532" s="197"/>
      <c r="H532" s="197"/>
      <c r="I532" s="198"/>
      <c r="J532" s="211"/>
      <c r="K532" s="212"/>
      <c r="L532" s="212"/>
      <c r="M532" s="212"/>
      <c r="N532" s="217"/>
      <c r="O532" s="218"/>
      <c r="P532" s="218"/>
      <c r="Q532" s="219"/>
      <c r="R532" s="203"/>
      <c r="S532" s="204"/>
      <c r="T532" s="204"/>
      <c r="U532" s="204"/>
      <c r="V532" s="204"/>
      <c r="W532" s="205"/>
    </row>
    <row r="533" spans="1:23" ht="13.5" customHeight="1" thickBot="1" x14ac:dyDescent="0.25">
      <c r="A533" s="206" t="str">
        <f>$A$15</f>
        <v>This collection of information is required by law and regulation 23 U.S.C. 140a and 23 CFR Part 230. The OMB control number for this collection is 2125-0019 expiring in March 2025.</v>
      </c>
      <c r="B533" s="207"/>
      <c r="C533" s="207"/>
      <c r="D533" s="207"/>
      <c r="E533" s="207"/>
      <c r="F533" s="207"/>
      <c r="G533" s="207"/>
      <c r="H533" s="207"/>
      <c r="I533" s="207"/>
      <c r="J533" s="207"/>
      <c r="K533" s="207"/>
      <c r="L533" s="207"/>
      <c r="M533" s="207"/>
      <c r="N533" s="207"/>
      <c r="O533" s="207"/>
      <c r="P533" s="207"/>
      <c r="Q533" s="207"/>
      <c r="R533" s="207"/>
      <c r="S533" s="207"/>
      <c r="T533" s="207"/>
      <c r="U533" s="207"/>
      <c r="V533" s="207"/>
      <c r="W533" s="208"/>
    </row>
    <row r="534" spans="1:23" ht="28.5" customHeight="1" thickBot="1" x14ac:dyDescent="0.25">
      <c r="A534" s="176" t="str">
        <f>$A$16</f>
        <v>6. WORKFORCE ON FEDERAL-AID AND CONSTRUCTION SITE(S) DURING LAST FULL PAY PERIOD ENDING IN JULY 2023</v>
      </c>
      <c r="B534" s="177"/>
      <c r="C534" s="177"/>
      <c r="D534" s="177"/>
      <c r="E534" s="177"/>
      <c r="F534" s="177"/>
      <c r="G534" s="177"/>
      <c r="H534" s="177"/>
      <c r="I534" s="177"/>
      <c r="J534" s="177"/>
      <c r="K534" s="177"/>
      <c r="L534" s="177"/>
      <c r="M534" s="177"/>
      <c r="N534" s="177"/>
      <c r="O534" s="177"/>
      <c r="P534" s="177"/>
      <c r="Q534" s="177"/>
      <c r="R534" s="177"/>
      <c r="S534" s="177"/>
      <c r="T534" s="177"/>
      <c r="U534" s="177"/>
      <c r="V534" s="177"/>
      <c r="W534" s="178"/>
    </row>
    <row r="535" spans="1:23" ht="14.25" thickTop="1" thickBot="1" x14ac:dyDescent="0.25">
      <c r="A535" s="179" t="str">
        <f>$A$17</f>
        <v>TABLE A</v>
      </c>
      <c r="B535" s="180"/>
      <c r="C535" s="180"/>
      <c r="D535" s="180"/>
      <c r="E535" s="180"/>
      <c r="F535" s="180"/>
      <c r="G535" s="180"/>
      <c r="H535" s="180"/>
      <c r="I535" s="180"/>
      <c r="J535" s="180"/>
      <c r="K535" s="180"/>
      <c r="L535" s="180"/>
      <c r="M535" s="180"/>
      <c r="N535" s="180"/>
      <c r="O535" s="180"/>
      <c r="P535" s="180"/>
      <c r="Q535" s="180"/>
      <c r="R535" s="180"/>
      <c r="S535" s="181"/>
      <c r="T535" s="182" t="str">
        <f>$T$17</f>
        <v>TABLE B</v>
      </c>
      <c r="U535" s="180"/>
      <c r="V535" s="180"/>
      <c r="W535" s="183"/>
    </row>
    <row r="536" spans="1:23" ht="96" customHeight="1" thickTop="1" thickBot="1" x14ac:dyDescent="0.25">
      <c r="A536" s="38" t="str">
        <f>$A$18</f>
        <v>JOB CATEGORIES</v>
      </c>
      <c r="B536" s="246" t="str">
        <f>$B$18</f>
        <v>TOTAL EMPLOYED</v>
      </c>
      <c r="C536" s="247"/>
      <c r="D536" s="248" t="str">
        <f>$D$18</f>
        <v>TOTAL RACIAL / ETHNIC MINORITY</v>
      </c>
      <c r="E536" s="249"/>
      <c r="F536" s="250" t="str">
        <f>$F$18</f>
        <v>BLACK or
AFRICAN
AMERICAN</v>
      </c>
      <c r="G536" s="165"/>
      <c r="H536" s="164" t="str">
        <f>$H$18</f>
        <v>WHITE /
HISPANIC OR LATINO</v>
      </c>
      <c r="I536" s="165"/>
      <c r="J536" s="164" t="str">
        <f>$J$18</f>
        <v>AMERICAN 
INDIAN OR 
ALASKA 
NATIVE</v>
      </c>
      <c r="K536" s="165"/>
      <c r="L536" s="164" t="str">
        <f>$L$18</f>
        <v>ASIAN</v>
      </c>
      <c r="M536" s="165"/>
      <c r="N536" s="164" t="str">
        <f>$N$18</f>
        <v>NATIVE 
HAWAIIAN OR 
OTHER PACIFIC ISLANDER</v>
      </c>
      <c r="O536" s="165"/>
      <c r="P536" s="164" t="str">
        <f>$P$18</f>
        <v>TWO OR MORE RACES</v>
      </c>
      <c r="Q536" s="165"/>
      <c r="R536" s="164" t="str">
        <f>$R$18</f>
        <v>WHITE / NON-
HISPANIC OR LATINO</v>
      </c>
      <c r="S536" s="166"/>
      <c r="T536" s="167" t="str">
        <f>$T$18</f>
        <v>APPRENTICES</v>
      </c>
      <c r="U536" s="167"/>
      <c r="V536" s="168" t="str">
        <f>$V$18</f>
        <v>ON THE JOB TRAINEES</v>
      </c>
      <c r="W536" s="169"/>
    </row>
    <row r="537" spans="1:23" ht="13.5" thickBot="1" x14ac:dyDescent="0.25">
      <c r="A537" s="39"/>
      <c r="B537" s="40" t="str">
        <f>$B$19</f>
        <v>M</v>
      </c>
      <c r="C537" s="41" t="str">
        <f>$C$19</f>
        <v>F</v>
      </c>
      <c r="D537" s="42" t="str">
        <f>$D$19</f>
        <v>M</v>
      </c>
      <c r="E537" s="41" t="str">
        <f>$E$19</f>
        <v>F</v>
      </c>
      <c r="F537" s="43" t="str">
        <f>$F$19</f>
        <v>M</v>
      </c>
      <c r="G537" s="44" t="str">
        <f>$G$19</f>
        <v>F</v>
      </c>
      <c r="H537" s="45" t="str">
        <f>$H$19</f>
        <v>M</v>
      </c>
      <c r="I537" s="44" t="str">
        <f>$I$19</f>
        <v>F</v>
      </c>
      <c r="J537" s="45" t="str">
        <f>$J$19</f>
        <v>M</v>
      </c>
      <c r="K537" s="44" t="str">
        <f>$K$19</f>
        <v>F</v>
      </c>
      <c r="L537" s="45" t="str">
        <f>$L$19</f>
        <v>M</v>
      </c>
      <c r="M537" s="44" t="str">
        <f>$M$19</f>
        <v>F</v>
      </c>
      <c r="N537" s="45" t="str">
        <f>$N$19</f>
        <v>M</v>
      </c>
      <c r="O537" s="44" t="str">
        <f>$O$19</f>
        <v>F</v>
      </c>
      <c r="P537" s="45" t="str">
        <f>$P$19</f>
        <v>M</v>
      </c>
      <c r="Q537" s="44" t="str">
        <f>$Q$19</f>
        <v>F</v>
      </c>
      <c r="R537" s="45" t="str">
        <f>$R$19</f>
        <v>M</v>
      </c>
      <c r="S537" s="46" t="str">
        <f>$S$19</f>
        <v>F</v>
      </c>
      <c r="T537" s="47" t="str">
        <f>$T$19</f>
        <v>M</v>
      </c>
      <c r="U537" s="41" t="str">
        <f>$U$19</f>
        <v>F</v>
      </c>
      <c r="V537" s="123" t="str">
        <f>$V$19</f>
        <v>M</v>
      </c>
      <c r="W537" s="48" t="str">
        <f>$W$19</f>
        <v>F</v>
      </c>
    </row>
    <row r="538" spans="1:23" ht="13.5" thickBot="1" x14ac:dyDescent="0.25">
      <c r="A538" s="49" t="str">
        <f>$A$20</f>
        <v>OFFICIALS</v>
      </c>
      <c r="B538" s="63">
        <f>F538+H538+J538+L538+N538+P538+R538</f>
        <v>0</v>
      </c>
      <c r="C538" s="64">
        <f t="shared" ref="C538:C552" si="83">G538+I538+K538+M538+O538+Q538+S538</f>
        <v>0</v>
      </c>
      <c r="D538" s="65">
        <f t="shared" ref="D538:D552" si="84">F538+H538+J538+L538+N538+P538</f>
        <v>0</v>
      </c>
      <c r="E538" s="64">
        <f t="shared" ref="E538:E552" si="85">G538+I538+K538+M538+O538+Q538</f>
        <v>0</v>
      </c>
      <c r="F538" s="66"/>
      <c r="G538" s="67"/>
      <c r="H538" s="68"/>
      <c r="I538" s="67"/>
      <c r="J538" s="68"/>
      <c r="K538" s="67"/>
      <c r="L538" s="68"/>
      <c r="M538" s="67"/>
      <c r="N538" s="68"/>
      <c r="O538" s="67"/>
      <c r="P538" s="68"/>
      <c r="Q538" s="67"/>
      <c r="R538" s="69"/>
      <c r="S538" s="70"/>
      <c r="T538" s="71"/>
      <c r="U538" s="114"/>
      <c r="V538" s="71"/>
      <c r="W538" s="72"/>
    </row>
    <row r="539" spans="1:23" ht="13.5" thickBot="1" x14ac:dyDescent="0.25">
      <c r="A539" s="49" t="str">
        <f>$A$21</f>
        <v>SUPERVISORS</v>
      </c>
      <c r="B539" s="63">
        <f t="shared" ref="B539:B552" si="86">F539+H539+J539+L539+N539+P539+R539</f>
        <v>0</v>
      </c>
      <c r="C539" s="64">
        <f t="shared" si="83"/>
        <v>0</v>
      </c>
      <c r="D539" s="65">
        <f t="shared" si="84"/>
        <v>0</v>
      </c>
      <c r="E539" s="64">
        <f t="shared" si="85"/>
        <v>0</v>
      </c>
      <c r="F539" s="66"/>
      <c r="G539" s="67"/>
      <c r="H539" s="68"/>
      <c r="I539" s="67"/>
      <c r="J539" s="68"/>
      <c r="K539" s="67"/>
      <c r="L539" s="68"/>
      <c r="M539" s="67"/>
      <c r="N539" s="68"/>
      <c r="O539" s="67"/>
      <c r="P539" s="68"/>
      <c r="Q539" s="73"/>
      <c r="R539" s="74"/>
      <c r="S539" s="75"/>
      <c r="T539" s="76"/>
      <c r="U539" s="115"/>
      <c r="V539" s="76"/>
      <c r="W539" s="77"/>
    </row>
    <row r="540" spans="1:23" ht="13.5" thickBot="1" x14ac:dyDescent="0.25">
      <c r="A540" s="49" t="str">
        <f>$A$22</f>
        <v>FOREMEN/WOMEN</v>
      </c>
      <c r="B540" s="63">
        <f t="shared" si="86"/>
        <v>0</v>
      </c>
      <c r="C540" s="64">
        <f t="shared" si="83"/>
        <v>0</v>
      </c>
      <c r="D540" s="65">
        <f t="shared" si="84"/>
        <v>0</v>
      </c>
      <c r="E540" s="64">
        <f t="shared" si="85"/>
        <v>0</v>
      </c>
      <c r="F540" s="66"/>
      <c r="G540" s="67"/>
      <c r="H540" s="68"/>
      <c r="I540" s="67"/>
      <c r="J540" s="68"/>
      <c r="K540" s="67"/>
      <c r="L540" s="68"/>
      <c r="M540" s="67"/>
      <c r="N540" s="68"/>
      <c r="O540" s="67"/>
      <c r="P540" s="68"/>
      <c r="Q540" s="73"/>
      <c r="R540" s="78"/>
      <c r="S540" s="79"/>
      <c r="T540" s="80"/>
      <c r="U540" s="116"/>
      <c r="V540" s="80"/>
      <c r="W540" s="81"/>
    </row>
    <row r="541" spans="1:23" ht="13.5" thickBot="1" x14ac:dyDescent="0.25">
      <c r="A541" s="49" t="str">
        <f>$A$23</f>
        <v>CLERICAL</v>
      </c>
      <c r="B541" s="63">
        <f t="shared" si="86"/>
        <v>0</v>
      </c>
      <c r="C541" s="64">
        <f t="shared" si="83"/>
        <v>0</v>
      </c>
      <c r="D541" s="65">
        <f t="shared" si="84"/>
        <v>0</v>
      </c>
      <c r="E541" s="64">
        <f t="shared" si="85"/>
        <v>0</v>
      </c>
      <c r="F541" s="66"/>
      <c r="G541" s="67"/>
      <c r="H541" s="68"/>
      <c r="I541" s="67"/>
      <c r="J541" s="68"/>
      <c r="K541" s="67"/>
      <c r="L541" s="68"/>
      <c r="M541" s="67"/>
      <c r="N541" s="68"/>
      <c r="O541" s="67"/>
      <c r="P541" s="68"/>
      <c r="Q541" s="73"/>
      <c r="R541" s="78"/>
      <c r="S541" s="79"/>
      <c r="T541" s="80"/>
      <c r="U541" s="116"/>
      <c r="V541" s="80"/>
      <c r="W541" s="81"/>
    </row>
    <row r="542" spans="1:23" ht="13.5" thickBot="1" x14ac:dyDescent="0.25">
      <c r="A542" s="49" t="str">
        <f>$A$24</f>
        <v>EQUIPMENT OPERATORS</v>
      </c>
      <c r="B542" s="63">
        <f t="shared" si="86"/>
        <v>0</v>
      </c>
      <c r="C542" s="64">
        <f t="shared" si="83"/>
        <v>0</v>
      </c>
      <c r="D542" s="65">
        <f t="shared" si="84"/>
        <v>0</v>
      </c>
      <c r="E542" s="64">
        <f t="shared" si="85"/>
        <v>0</v>
      </c>
      <c r="F542" s="66"/>
      <c r="G542" s="67"/>
      <c r="H542" s="68"/>
      <c r="I542" s="67"/>
      <c r="J542" s="68"/>
      <c r="K542" s="67"/>
      <c r="L542" s="68"/>
      <c r="M542" s="67"/>
      <c r="N542" s="68"/>
      <c r="O542" s="67"/>
      <c r="P542" s="68"/>
      <c r="Q542" s="73"/>
      <c r="R542" s="78"/>
      <c r="S542" s="79"/>
      <c r="T542" s="80"/>
      <c r="U542" s="116"/>
      <c r="V542" s="80"/>
      <c r="W542" s="81"/>
    </row>
    <row r="543" spans="1:23" ht="13.5" thickBot="1" x14ac:dyDescent="0.25">
      <c r="A543" s="49" t="str">
        <f>$A$25</f>
        <v>MECHANICS</v>
      </c>
      <c r="B543" s="63">
        <f t="shared" si="86"/>
        <v>0</v>
      </c>
      <c r="C543" s="64">
        <f t="shared" si="83"/>
        <v>0</v>
      </c>
      <c r="D543" s="65">
        <f t="shared" si="84"/>
        <v>0</v>
      </c>
      <c r="E543" s="64">
        <f t="shared" si="85"/>
        <v>0</v>
      </c>
      <c r="F543" s="66"/>
      <c r="G543" s="67"/>
      <c r="H543" s="68"/>
      <c r="I543" s="67"/>
      <c r="J543" s="68"/>
      <c r="K543" s="67"/>
      <c r="L543" s="68"/>
      <c r="M543" s="67"/>
      <c r="N543" s="68"/>
      <c r="O543" s="67"/>
      <c r="P543" s="68"/>
      <c r="Q543" s="73"/>
      <c r="R543" s="78"/>
      <c r="S543" s="79"/>
      <c r="T543" s="80"/>
      <c r="U543" s="116"/>
      <c r="V543" s="80"/>
      <c r="W543" s="81"/>
    </row>
    <row r="544" spans="1:23" ht="13.5" thickBot="1" x14ac:dyDescent="0.25">
      <c r="A544" s="49" t="str">
        <f>$A$26</f>
        <v>TRUCK DRIVERS</v>
      </c>
      <c r="B544" s="63">
        <f t="shared" si="86"/>
        <v>0</v>
      </c>
      <c r="C544" s="64">
        <f t="shared" si="83"/>
        <v>0</v>
      </c>
      <c r="D544" s="65">
        <f t="shared" si="84"/>
        <v>0</v>
      </c>
      <c r="E544" s="64">
        <f t="shared" si="85"/>
        <v>0</v>
      </c>
      <c r="F544" s="66"/>
      <c r="G544" s="67"/>
      <c r="H544" s="68"/>
      <c r="I544" s="67"/>
      <c r="J544" s="68"/>
      <c r="K544" s="67"/>
      <c r="L544" s="68"/>
      <c r="M544" s="67"/>
      <c r="N544" s="68"/>
      <c r="O544" s="67"/>
      <c r="P544" s="68"/>
      <c r="Q544" s="73"/>
      <c r="R544" s="82"/>
      <c r="S544" s="83"/>
      <c r="T544" s="76"/>
      <c r="U544" s="117"/>
      <c r="V544" s="76"/>
      <c r="W544" s="77"/>
    </row>
    <row r="545" spans="1:23" ht="13.5" thickBot="1" x14ac:dyDescent="0.25">
      <c r="A545" s="49" t="str">
        <f>$A$27</f>
        <v>IRONWORKERS</v>
      </c>
      <c r="B545" s="63">
        <f t="shared" si="86"/>
        <v>0</v>
      </c>
      <c r="C545" s="64">
        <f t="shared" si="83"/>
        <v>0</v>
      </c>
      <c r="D545" s="65">
        <f t="shared" si="84"/>
        <v>0</v>
      </c>
      <c r="E545" s="64">
        <f t="shared" si="85"/>
        <v>0</v>
      </c>
      <c r="F545" s="66"/>
      <c r="G545" s="67"/>
      <c r="H545" s="68"/>
      <c r="I545" s="67"/>
      <c r="J545" s="68"/>
      <c r="K545" s="67"/>
      <c r="L545" s="68"/>
      <c r="M545" s="67"/>
      <c r="N545" s="68"/>
      <c r="O545" s="67"/>
      <c r="P545" s="68"/>
      <c r="Q545" s="73"/>
      <c r="R545" s="84"/>
      <c r="S545" s="85"/>
      <c r="T545" s="86"/>
      <c r="U545" s="118"/>
      <c r="V545" s="86"/>
      <c r="W545" s="87"/>
    </row>
    <row r="546" spans="1:23" ht="13.5" thickBot="1" x14ac:dyDescent="0.25">
      <c r="A546" s="49" t="str">
        <f>$A$28</f>
        <v>CARPENTERS</v>
      </c>
      <c r="B546" s="63">
        <f t="shared" si="86"/>
        <v>0</v>
      </c>
      <c r="C546" s="64">
        <f t="shared" si="83"/>
        <v>0</v>
      </c>
      <c r="D546" s="65">
        <f t="shared" si="84"/>
        <v>0</v>
      </c>
      <c r="E546" s="64">
        <f t="shared" si="85"/>
        <v>0</v>
      </c>
      <c r="F546" s="66"/>
      <c r="G546" s="67"/>
      <c r="H546" s="68"/>
      <c r="I546" s="67"/>
      <c r="J546" s="68"/>
      <c r="K546" s="67"/>
      <c r="L546" s="68"/>
      <c r="M546" s="67"/>
      <c r="N546" s="68"/>
      <c r="O546" s="67"/>
      <c r="P546" s="68"/>
      <c r="Q546" s="73"/>
      <c r="R546" s="84"/>
      <c r="S546" s="85"/>
      <c r="T546" s="86"/>
      <c r="U546" s="118"/>
      <c r="V546" s="86"/>
      <c r="W546" s="87"/>
    </row>
    <row r="547" spans="1:23" ht="13.5" thickBot="1" x14ac:dyDescent="0.25">
      <c r="A547" s="49" t="str">
        <f>$A$29</f>
        <v>CEMENT MASONS</v>
      </c>
      <c r="B547" s="63">
        <f t="shared" si="86"/>
        <v>0</v>
      </c>
      <c r="C547" s="64">
        <f t="shared" si="83"/>
        <v>0</v>
      </c>
      <c r="D547" s="65">
        <f t="shared" si="84"/>
        <v>0</v>
      </c>
      <c r="E547" s="64">
        <f t="shared" si="85"/>
        <v>0</v>
      </c>
      <c r="F547" s="66"/>
      <c r="G547" s="67"/>
      <c r="H547" s="68"/>
      <c r="I547" s="67"/>
      <c r="J547" s="68"/>
      <c r="K547" s="67"/>
      <c r="L547" s="68"/>
      <c r="M547" s="67"/>
      <c r="N547" s="68"/>
      <c r="O547" s="67"/>
      <c r="P547" s="68"/>
      <c r="Q547" s="73"/>
      <c r="R547" s="84"/>
      <c r="S547" s="85"/>
      <c r="T547" s="86"/>
      <c r="U547" s="118"/>
      <c r="V547" s="86"/>
      <c r="W547" s="87"/>
    </row>
    <row r="548" spans="1:23" ht="13.5" thickBot="1" x14ac:dyDescent="0.25">
      <c r="A548" s="49" t="str">
        <f>$A$30</f>
        <v>ELECTRICIANS</v>
      </c>
      <c r="B548" s="63">
        <f t="shared" si="86"/>
        <v>0</v>
      </c>
      <c r="C548" s="64">
        <f t="shared" si="83"/>
        <v>0</v>
      </c>
      <c r="D548" s="65">
        <f t="shared" si="84"/>
        <v>0</v>
      </c>
      <c r="E548" s="64">
        <f t="shared" si="85"/>
        <v>0</v>
      </c>
      <c r="F548" s="66"/>
      <c r="G548" s="67"/>
      <c r="H548" s="68"/>
      <c r="I548" s="67"/>
      <c r="J548" s="68"/>
      <c r="K548" s="67"/>
      <c r="L548" s="68"/>
      <c r="M548" s="67"/>
      <c r="N548" s="68"/>
      <c r="O548" s="67"/>
      <c r="P548" s="68"/>
      <c r="Q548" s="73"/>
      <c r="R548" s="84"/>
      <c r="S548" s="85"/>
      <c r="T548" s="86"/>
      <c r="U548" s="118"/>
      <c r="V548" s="86"/>
      <c r="W548" s="87"/>
    </row>
    <row r="549" spans="1:23" ht="13.5" thickBot="1" x14ac:dyDescent="0.25">
      <c r="A549" s="49" t="str">
        <f>$A$31</f>
        <v>PIPEFITTER/PLUMBERS</v>
      </c>
      <c r="B549" s="63">
        <f t="shared" si="86"/>
        <v>0</v>
      </c>
      <c r="C549" s="64">
        <f t="shared" si="83"/>
        <v>0</v>
      </c>
      <c r="D549" s="65">
        <f t="shared" si="84"/>
        <v>0</v>
      </c>
      <c r="E549" s="64">
        <f t="shared" si="85"/>
        <v>0</v>
      </c>
      <c r="F549" s="66"/>
      <c r="G549" s="67"/>
      <c r="H549" s="68"/>
      <c r="I549" s="67"/>
      <c r="J549" s="68"/>
      <c r="K549" s="67"/>
      <c r="L549" s="68"/>
      <c r="M549" s="67"/>
      <c r="N549" s="68"/>
      <c r="O549" s="67"/>
      <c r="P549" s="68"/>
      <c r="Q549" s="67"/>
      <c r="R549" s="88"/>
      <c r="S549" s="89"/>
      <c r="T549" s="90"/>
      <c r="U549" s="119"/>
      <c r="V549" s="90"/>
      <c r="W549" s="91"/>
    </row>
    <row r="550" spans="1:23" ht="13.5" thickBot="1" x14ac:dyDescent="0.25">
      <c r="A550" s="49" t="str">
        <f>$A$32</f>
        <v>PAINTERS</v>
      </c>
      <c r="B550" s="63">
        <f t="shared" si="86"/>
        <v>0</v>
      </c>
      <c r="C550" s="64">
        <f t="shared" si="83"/>
        <v>0</v>
      </c>
      <c r="D550" s="65">
        <f t="shared" si="84"/>
        <v>0</v>
      </c>
      <c r="E550" s="64">
        <f t="shared" si="85"/>
        <v>0</v>
      </c>
      <c r="F550" s="66"/>
      <c r="G550" s="67"/>
      <c r="H550" s="68"/>
      <c r="I550" s="67"/>
      <c r="J550" s="68"/>
      <c r="K550" s="67"/>
      <c r="L550" s="68"/>
      <c r="M550" s="67"/>
      <c r="N550" s="68"/>
      <c r="O550" s="67"/>
      <c r="P550" s="68"/>
      <c r="Q550" s="67"/>
      <c r="R550" s="68"/>
      <c r="S550" s="92"/>
      <c r="T550" s="93"/>
      <c r="U550" s="120"/>
      <c r="V550" s="93"/>
      <c r="W550" s="94"/>
    </row>
    <row r="551" spans="1:23" ht="13.5" thickBot="1" x14ac:dyDescent="0.25">
      <c r="A551" s="49" t="str">
        <f>$A$33</f>
        <v>LABORERS-SEMI SKILLED</v>
      </c>
      <c r="B551" s="63">
        <f t="shared" si="86"/>
        <v>0</v>
      </c>
      <c r="C551" s="64">
        <f t="shared" si="83"/>
        <v>0</v>
      </c>
      <c r="D551" s="65">
        <f t="shared" si="84"/>
        <v>0</v>
      </c>
      <c r="E551" s="64">
        <f t="shared" si="85"/>
        <v>0</v>
      </c>
      <c r="F551" s="66"/>
      <c r="G551" s="67"/>
      <c r="H551" s="68"/>
      <c r="I551" s="67"/>
      <c r="J551" s="68"/>
      <c r="K551" s="67"/>
      <c r="L551" s="68"/>
      <c r="M551" s="67"/>
      <c r="N551" s="68"/>
      <c r="O551" s="67"/>
      <c r="P551" s="68"/>
      <c r="Q551" s="67"/>
      <c r="R551" s="68"/>
      <c r="S551" s="92"/>
      <c r="T551" s="93"/>
      <c r="U551" s="120"/>
      <c r="V551" s="93"/>
      <c r="W551" s="94"/>
    </row>
    <row r="552" spans="1:23" ht="13.5" thickBot="1" x14ac:dyDescent="0.25">
      <c r="A552" s="49" t="str">
        <f>$A$34</f>
        <v>LABORERS-UNSKILLED</v>
      </c>
      <c r="B552" s="63">
        <f t="shared" si="86"/>
        <v>0</v>
      </c>
      <c r="C552" s="64">
        <f t="shared" si="83"/>
        <v>0</v>
      </c>
      <c r="D552" s="65">
        <f t="shared" si="84"/>
        <v>0</v>
      </c>
      <c r="E552" s="64">
        <f t="shared" si="85"/>
        <v>0</v>
      </c>
      <c r="F552" s="66"/>
      <c r="G552" s="67"/>
      <c r="H552" s="68"/>
      <c r="I552" s="67"/>
      <c r="J552" s="68"/>
      <c r="K552" s="67"/>
      <c r="L552" s="68"/>
      <c r="M552" s="67"/>
      <c r="N552" s="68"/>
      <c r="O552" s="67"/>
      <c r="P552" s="68"/>
      <c r="Q552" s="67"/>
      <c r="R552" s="68"/>
      <c r="S552" s="92"/>
      <c r="T552" s="93"/>
      <c r="U552" s="120"/>
      <c r="V552" s="93"/>
      <c r="W552" s="94"/>
    </row>
    <row r="553" spans="1:23" ht="13.5" thickBot="1" x14ac:dyDescent="0.25">
      <c r="A553" s="49" t="str">
        <f>$A$35</f>
        <v>TOTAL</v>
      </c>
      <c r="B553" s="107">
        <f t="shared" ref="B553:O553" si="87">SUM(B538:B552)</f>
        <v>0</v>
      </c>
      <c r="C553" s="109">
        <f t="shared" si="87"/>
        <v>0</v>
      </c>
      <c r="D553" s="110">
        <f t="shared" si="87"/>
        <v>0</v>
      </c>
      <c r="E553" s="111">
        <f t="shared" si="87"/>
        <v>0</v>
      </c>
      <c r="F553" s="108">
        <f t="shared" si="87"/>
        <v>0</v>
      </c>
      <c r="G553" s="112">
        <f t="shared" si="87"/>
        <v>0</v>
      </c>
      <c r="H553" s="108">
        <f t="shared" si="87"/>
        <v>0</v>
      </c>
      <c r="I553" s="112">
        <f t="shared" si="87"/>
        <v>0</v>
      </c>
      <c r="J553" s="108">
        <f t="shared" si="87"/>
        <v>0</v>
      </c>
      <c r="K553" s="112">
        <f t="shared" si="87"/>
        <v>0</v>
      </c>
      <c r="L553" s="108">
        <f t="shared" si="87"/>
        <v>0</v>
      </c>
      <c r="M553" s="112">
        <f t="shared" si="87"/>
        <v>0</v>
      </c>
      <c r="N553" s="108">
        <f t="shared" si="87"/>
        <v>0</v>
      </c>
      <c r="O553" s="112">
        <f t="shared" si="87"/>
        <v>0</v>
      </c>
      <c r="P553" s="108">
        <f t="shared" ref="P553:W553" si="88">SUM(P538:P552)</f>
        <v>0</v>
      </c>
      <c r="Q553" s="112">
        <f t="shared" si="88"/>
        <v>0</v>
      </c>
      <c r="R553" s="108">
        <f t="shared" si="88"/>
        <v>0</v>
      </c>
      <c r="S553" s="111">
        <f t="shared" si="88"/>
        <v>0</v>
      </c>
      <c r="T553" s="108">
        <f t="shared" si="88"/>
        <v>0</v>
      </c>
      <c r="U553" s="109">
        <f t="shared" si="88"/>
        <v>0</v>
      </c>
      <c r="V553" s="108">
        <f t="shared" si="88"/>
        <v>0</v>
      </c>
      <c r="W553" s="111">
        <f t="shared" si="88"/>
        <v>0</v>
      </c>
    </row>
    <row r="554" spans="1:23" ht="12.75" customHeight="1" x14ac:dyDescent="0.2">
      <c r="A554" s="170" t="str">
        <f>$A$54</f>
        <v>TABLE A</v>
      </c>
      <c r="B554" s="171"/>
      <c r="C554" s="171"/>
      <c r="D554" s="171"/>
      <c r="E554" s="171"/>
      <c r="F554" s="171"/>
      <c r="G554" s="171"/>
      <c r="H554" s="171"/>
      <c r="I554" s="171"/>
      <c r="J554" s="171"/>
      <c r="K554" s="171"/>
      <c r="L554" s="171"/>
      <c r="M554" s="171"/>
      <c r="N554" s="171"/>
      <c r="O554" s="171"/>
      <c r="P554" s="171"/>
      <c r="Q554" s="171"/>
      <c r="R554" s="171"/>
      <c r="S554" s="171"/>
      <c r="T554" s="171"/>
      <c r="U554" s="171"/>
      <c r="V554" s="171"/>
      <c r="W554" s="172"/>
    </row>
    <row r="555" spans="1:23" ht="13.5" thickBot="1" x14ac:dyDescent="0.25">
      <c r="A555" s="173"/>
      <c r="B555" s="174"/>
      <c r="C555" s="174"/>
      <c r="D555" s="174"/>
      <c r="E555" s="174"/>
      <c r="F555" s="174"/>
      <c r="G555" s="174"/>
      <c r="H555" s="174"/>
      <c r="I555" s="174"/>
      <c r="J555" s="174"/>
      <c r="K555" s="174"/>
      <c r="L555" s="174"/>
      <c r="M555" s="174"/>
      <c r="N555" s="174"/>
      <c r="O555" s="174"/>
      <c r="P555" s="174"/>
      <c r="Q555" s="174"/>
      <c r="R555" s="174"/>
      <c r="S555" s="174"/>
      <c r="T555" s="174"/>
      <c r="U555" s="174"/>
      <c r="V555" s="174"/>
      <c r="W555" s="175"/>
    </row>
    <row r="556" spans="1:23" ht="13.5" thickBot="1" x14ac:dyDescent="0.25">
      <c r="A556" s="49" t="str">
        <f>$A$38</f>
        <v>APPRENTICES</v>
      </c>
      <c r="B556" s="64">
        <f>F556+H556+J556+L556+N556+P556+R556</f>
        <v>0</v>
      </c>
      <c r="C556" s="109">
        <f>G556+I556+K556+M556+O556+Q556+S556</f>
        <v>0</v>
      </c>
      <c r="D556" s="110">
        <f>F556+H556+J556+L556+N556+P556</f>
        <v>0</v>
      </c>
      <c r="E556" s="64">
        <f>G556+I556+K556+M556+O556+Q556</f>
        <v>0</v>
      </c>
      <c r="F556" s="121"/>
      <c r="G556" s="67"/>
      <c r="H556" s="122"/>
      <c r="I556" s="67"/>
      <c r="J556" s="122"/>
      <c r="K556" s="67"/>
      <c r="L556" s="122"/>
      <c r="M556" s="67"/>
      <c r="N556" s="122"/>
      <c r="O556" s="67"/>
      <c r="P556" s="122"/>
      <c r="Q556" s="67"/>
      <c r="R556" s="122"/>
      <c r="S556" s="67"/>
      <c r="T556" s="50"/>
      <c r="U556" s="51"/>
      <c r="V556" s="50"/>
      <c r="W556" s="51"/>
    </row>
    <row r="557" spans="1:23" ht="13.5" thickBot="1" x14ac:dyDescent="0.25">
      <c r="A557" s="49" t="str">
        <f>$A$39</f>
        <v>OJT TRAINEES</v>
      </c>
      <c r="B557" s="64">
        <f>F557+H557+J557+L557+N557+P557+R557</f>
        <v>0</v>
      </c>
      <c r="C557" s="109">
        <f>G557+I557+K557+M557+O557+Q557+S557</f>
        <v>0</v>
      </c>
      <c r="D557" s="110">
        <f>F557+H557+J557+L557+N557+P557</f>
        <v>0</v>
      </c>
      <c r="E557" s="64">
        <f>G557+I557+K557+M557+O557+Q557</f>
        <v>0</v>
      </c>
      <c r="F557" s="121"/>
      <c r="G557" s="67"/>
      <c r="H557" s="122"/>
      <c r="I557" s="67"/>
      <c r="J557" s="122"/>
      <c r="K557" s="67"/>
      <c r="L557" s="122"/>
      <c r="M557" s="67"/>
      <c r="N557" s="122"/>
      <c r="O557" s="67"/>
      <c r="P557" s="122"/>
      <c r="Q557" s="67"/>
      <c r="R557" s="122"/>
      <c r="S557" s="67"/>
      <c r="T557" s="52"/>
      <c r="U557" s="53"/>
      <c r="V557" s="52"/>
      <c r="W557" s="53"/>
    </row>
    <row r="558" spans="1:23" ht="15.75" customHeight="1" x14ac:dyDescent="0.2">
      <c r="A558" s="243" t="str">
        <f>$A$40</f>
        <v xml:space="preserve">8. PREPARED BY: </v>
      </c>
      <c r="B558" s="244"/>
      <c r="C558" s="244"/>
      <c r="D558" s="244"/>
      <c r="E558" s="244"/>
      <c r="F558" s="244"/>
      <c r="G558" s="244"/>
      <c r="H558" s="245"/>
      <c r="I558" s="220" t="str">
        <f>$I$40</f>
        <v>9. DATE</v>
      </c>
      <c r="J558" s="221"/>
      <c r="K558" s="220" t="str">
        <f>$K$40</f>
        <v>10. REVIEWED BY:    (Signature and Title of State Highway Official)</v>
      </c>
      <c r="L558" s="222"/>
      <c r="M558" s="222"/>
      <c r="N558" s="222"/>
      <c r="O558" s="222"/>
      <c r="P558" s="222"/>
      <c r="Q558" s="222"/>
      <c r="R558" s="222"/>
      <c r="S558" s="222"/>
      <c r="T558" s="222"/>
      <c r="U558" s="221"/>
      <c r="V558" s="220" t="s">
        <v>28</v>
      </c>
      <c r="W558" s="223"/>
    </row>
    <row r="559" spans="1:23" ht="12.75" customHeight="1" x14ac:dyDescent="0.2">
      <c r="A559" s="224" t="str">
        <f>$A$41</f>
        <v>(Signature and Title of Contractors Representative)</v>
      </c>
      <c r="B559" s="225"/>
      <c r="C559" s="225"/>
      <c r="D559" s="225"/>
      <c r="E559" s="225"/>
      <c r="F559" s="225"/>
      <c r="G559" s="225"/>
      <c r="H559" s="226"/>
      <c r="I559" s="227" t="str">
        <f>IF($I$41="","",$I$41)</f>
        <v/>
      </c>
      <c r="J559" s="228"/>
      <c r="K559" s="229" t="str">
        <f>IF($K$41="","",$K$41)</f>
        <v/>
      </c>
      <c r="L559" s="232"/>
      <c r="M559" s="232"/>
      <c r="N559" s="232"/>
      <c r="O559" s="232"/>
      <c r="P559" s="232"/>
      <c r="Q559" s="232"/>
      <c r="R559" s="232"/>
      <c r="S559" s="232"/>
      <c r="T559" s="232"/>
      <c r="U559" s="228"/>
      <c r="V559" s="227" t="str">
        <f>IF($V$41="","",$V$41)</f>
        <v/>
      </c>
      <c r="W559" s="234"/>
    </row>
    <row r="560" spans="1:23" x14ac:dyDescent="0.2">
      <c r="A560" s="237" t="str">
        <f>IF($A$42="","",$A$42)</f>
        <v/>
      </c>
      <c r="B560" s="238"/>
      <c r="C560" s="238"/>
      <c r="D560" s="238"/>
      <c r="E560" s="238"/>
      <c r="F560" s="238"/>
      <c r="G560" s="238"/>
      <c r="H560" s="239"/>
      <c r="I560" s="229"/>
      <c r="J560" s="228"/>
      <c r="K560" s="229"/>
      <c r="L560" s="232"/>
      <c r="M560" s="232"/>
      <c r="N560" s="232"/>
      <c r="O560" s="232"/>
      <c r="P560" s="232"/>
      <c r="Q560" s="232"/>
      <c r="R560" s="232"/>
      <c r="S560" s="232"/>
      <c r="T560" s="232"/>
      <c r="U560" s="228"/>
      <c r="V560" s="227"/>
      <c r="W560" s="234"/>
    </row>
    <row r="561" spans="1:23" x14ac:dyDescent="0.2">
      <c r="A561" s="237"/>
      <c r="B561" s="238"/>
      <c r="C561" s="238"/>
      <c r="D561" s="238"/>
      <c r="E561" s="238"/>
      <c r="F561" s="238"/>
      <c r="G561" s="238"/>
      <c r="H561" s="239"/>
      <c r="I561" s="229"/>
      <c r="J561" s="228"/>
      <c r="K561" s="229"/>
      <c r="L561" s="232"/>
      <c r="M561" s="232"/>
      <c r="N561" s="232"/>
      <c r="O561" s="232"/>
      <c r="P561" s="232"/>
      <c r="Q561" s="232"/>
      <c r="R561" s="232"/>
      <c r="S561" s="232"/>
      <c r="T561" s="232"/>
      <c r="U561" s="228"/>
      <c r="V561" s="227"/>
      <c r="W561" s="234"/>
    </row>
    <row r="562" spans="1:23" ht="13.5" thickBot="1" x14ac:dyDescent="0.25">
      <c r="A562" s="240"/>
      <c r="B562" s="241"/>
      <c r="C562" s="241"/>
      <c r="D562" s="241"/>
      <c r="E562" s="241"/>
      <c r="F562" s="241"/>
      <c r="G562" s="241"/>
      <c r="H562" s="242"/>
      <c r="I562" s="230"/>
      <c r="J562" s="231"/>
      <c r="K562" s="230"/>
      <c r="L562" s="233"/>
      <c r="M562" s="233"/>
      <c r="N562" s="233"/>
      <c r="O562" s="233"/>
      <c r="P562" s="233"/>
      <c r="Q562" s="233"/>
      <c r="R562" s="233"/>
      <c r="S562" s="233"/>
      <c r="T562" s="233"/>
      <c r="U562" s="231"/>
      <c r="V562" s="235"/>
      <c r="W562" s="236"/>
    </row>
    <row r="563" spans="1:23" x14ac:dyDescent="0.2">
      <c r="A563" s="251" t="str">
        <f>$A$45</f>
        <v>Form FHWA- 1391 (Rev. 06-22)</v>
      </c>
      <c r="B563" s="252"/>
      <c r="C563" s="253"/>
      <c r="D563" s="253"/>
      <c r="E563" s="55"/>
      <c r="F563" s="55"/>
      <c r="G563" s="55"/>
      <c r="H563" s="55"/>
      <c r="I563" s="55"/>
      <c r="J563" s="254" t="str">
        <f>$J$45</f>
        <v>PREVIOUS EDITIONS ARE OBSOLETE</v>
      </c>
      <c r="K563" s="254"/>
      <c r="L563" s="254"/>
      <c r="M563" s="254"/>
      <c r="N563" s="254"/>
      <c r="O563" s="254"/>
      <c r="P563" s="254"/>
      <c r="Q563" s="254"/>
      <c r="R563" s="254"/>
      <c r="S563" s="254"/>
      <c r="T563" s="254"/>
      <c r="U563" s="254"/>
      <c r="V563" s="254"/>
      <c r="W563" s="254"/>
    </row>
    <row r="564" spans="1:23" ht="13.5" thickBot="1" x14ac:dyDescent="0.25"/>
    <row r="565" spans="1:23" s="58" customFormat="1" ht="18.75" thickBot="1" x14ac:dyDescent="0.3">
      <c r="A565" s="255" t="str">
        <f>$A$10</f>
        <v xml:space="preserve">FEDERAL-AID HIGHWAY CONSTRUCTION CONTRACTORS ANNUAL EEO REPORT </v>
      </c>
      <c r="B565" s="256"/>
      <c r="C565" s="256"/>
      <c r="D565" s="256"/>
      <c r="E565" s="256"/>
      <c r="F565" s="256"/>
      <c r="G565" s="256"/>
      <c r="H565" s="256"/>
      <c r="I565" s="256"/>
      <c r="J565" s="256"/>
      <c r="K565" s="256"/>
      <c r="L565" s="256"/>
      <c r="M565" s="256"/>
      <c r="N565" s="256"/>
      <c r="O565" s="256"/>
      <c r="P565" s="256"/>
      <c r="Q565" s="256"/>
      <c r="R565" s="256"/>
      <c r="S565" s="256"/>
      <c r="T565" s="256"/>
      <c r="U565" s="256"/>
      <c r="V565" s="256"/>
      <c r="W565" s="257"/>
    </row>
    <row r="566" spans="1:23" ht="12.75" customHeight="1" x14ac:dyDescent="0.2">
      <c r="A566" s="258" t="str">
        <f>$A$11</f>
        <v xml:space="preserve">1. SELECT FIELD FROM DROPDOWN MENU: </v>
      </c>
      <c r="B566" s="259"/>
      <c r="C566" s="259"/>
      <c r="D566" s="260"/>
      <c r="E566" s="261" t="str">
        <f>$E$11</f>
        <v>2. COMPANY NAME, CITY, STATE:</v>
      </c>
      <c r="F566" s="238"/>
      <c r="G566" s="238"/>
      <c r="H566" s="238"/>
      <c r="I566" s="239"/>
      <c r="J566" s="184" t="str">
        <f>$J$11</f>
        <v>3. FEDERAL PROJECT NUMBER:</v>
      </c>
      <c r="K566" s="185"/>
      <c r="L566" s="185"/>
      <c r="M566" s="185"/>
      <c r="N566" s="184" t="str">
        <f>$N$11</f>
        <v>4. DOLLAR AMOUNT OF CONTRACT:</v>
      </c>
      <c r="O566" s="185"/>
      <c r="P566" s="185"/>
      <c r="Q566" s="185"/>
      <c r="R566" s="262" t="str">
        <f>$R$11</f>
        <v>5.PROJECT LOCATION (Region and State):</v>
      </c>
      <c r="S566" s="259"/>
      <c r="T566" s="259"/>
      <c r="U566" s="259"/>
      <c r="V566" s="259"/>
      <c r="W566" s="263"/>
    </row>
    <row r="567" spans="1:23" ht="12.75" customHeight="1" x14ac:dyDescent="0.2">
      <c r="A567" s="186"/>
      <c r="B567" s="187"/>
      <c r="C567" s="187"/>
      <c r="D567" s="188"/>
      <c r="E567" s="192" t="str">
        <f>IF($D$4="","Enter Company information at top of spreadsheet",$D$4)</f>
        <v>Enter Company information at top of spreadsheet</v>
      </c>
      <c r="F567" s="193"/>
      <c r="G567" s="193"/>
      <c r="H567" s="193"/>
      <c r="I567" s="194"/>
      <c r="J567" s="209"/>
      <c r="K567" s="210"/>
      <c r="L567" s="210"/>
      <c r="M567" s="210"/>
      <c r="N567" s="213"/>
      <c r="O567" s="214"/>
      <c r="P567" s="214"/>
      <c r="Q567" s="215"/>
      <c r="R567" s="199"/>
      <c r="S567" s="200"/>
      <c r="T567" s="200"/>
      <c r="U567" s="200"/>
      <c r="V567" s="200"/>
      <c r="W567" s="201"/>
    </row>
    <row r="568" spans="1:23" x14ac:dyDescent="0.2">
      <c r="A568" s="186"/>
      <c r="B568" s="187"/>
      <c r="C568" s="187"/>
      <c r="D568" s="188"/>
      <c r="E568" s="195"/>
      <c r="F568" s="193"/>
      <c r="G568" s="193"/>
      <c r="H568" s="193"/>
      <c r="I568" s="194"/>
      <c r="J568" s="209"/>
      <c r="K568" s="210"/>
      <c r="L568" s="210"/>
      <c r="M568" s="210"/>
      <c r="N568" s="216"/>
      <c r="O568" s="214"/>
      <c r="P568" s="214"/>
      <c r="Q568" s="215"/>
      <c r="R568" s="202"/>
      <c r="S568" s="200"/>
      <c r="T568" s="200"/>
      <c r="U568" s="200"/>
      <c r="V568" s="200"/>
      <c r="W568" s="201"/>
    </row>
    <row r="569" spans="1:23" ht="13.5" thickBot="1" x14ac:dyDescent="0.25">
      <c r="A569" s="189"/>
      <c r="B569" s="190"/>
      <c r="C569" s="190"/>
      <c r="D569" s="191"/>
      <c r="E569" s="196"/>
      <c r="F569" s="197"/>
      <c r="G569" s="197"/>
      <c r="H569" s="197"/>
      <c r="I569" s="198"/>
      <c r="J569" s="211"/>
      <c r="K569" s="212"/>
      <c r="L569" s="212"/>
      <c r="M569" s="212"/>
      <c r="N569" s="217"/>
      <c r="O569" s="218"/>
      <c r="P569" s="218"/>
      <c r="Q569" s="219"/>
      <c r="R569" s="203"/>
      <c r="S569" s="204"/>
      <c r="T569" s="204"/>
      <c r="U569" s="204"/>
      <c r="V569" s="204"/>
      <c r="W569" s="205"/>
    </row>
    <row r="570" spans="1:23" ht="13.5" customHeight="1" thickBot="1" x14ac:dyDescent="0.25">
      <c r="A570" s="206" t="str">
        <f>$A$15</f>
        <v>This collection of information is required by law and regulation 23 U.S.C. 140a and 23 CFR Part 230. The OMB control number for this collection is 2125-0019 expiring in March 2025.</v>
      </c>
      <c r="B570" s="207"/>
      <c r="C570" s="207"/>
      <c r="D570" s="207"/>
      <c r="E570" s="207"/>
      <c r="F570" s="207"/>
      <c r="G570" s="207"/>
      <c r="H570" s="207"/>
      <c r="I570" s="207"/>
      <c r="J570" s="207"/>
      <c r="K570" s="207"/>
      <c r="L570" s="207"/>
      <c r="M570" s="207"/>
      <c r="N570" s="207"/>
      <c r="O570" s="207"/>
      <c r="P570" s="207"/>
      <c r="Q570" s="207"/>
      <c r="R570" s="207"/>
      <c r="S570" s="207"/>
      <c r="T570" s="207"/>
      <c r="U570" s="207"/>
      <c r="V570" s="207"/>
      <c r="W570" s="208"/>
    </row>
    <row r="571" spans="1:23" ht="25.5" customHeight="1" thickBot="1" x14ac:dyDescent="0.25">
      <c r="A571" s="176" t="str">
        <f>$A$16</f>
        <v>6. WORKFORCE ON FEDERAL-AID AND CONSTRUCTION SITE(S) DURING LAST FULL PAY PERIOD ENDING IN JULY 2023</v>
      </c>
      <c r="B571" s="177"/>
      <c r="C571" s="177"/>
      <c r="D571" s="177"/>
      <c r="E571" s="177"/>
      <c r="F571" s="177"/>
      <c r="G571" s="177"/>
      <c r="H571" s="177"/>
      <c r="I571" s="177"/>
      <c r="J571" s="177"/>
      <c r="K571" s="177"/>
      <c r="L571" s="177"/>
      <c r="M571" s="177"/>
      <c r="N571" s="177"/>
      <c r="O571" s="177"/>
      <c r="P571" s="177"/>
      <c r="Q571" s="177"/>
      <c r="R571" s="177"/>
      <c r="S571" s="177"/>
      <c r="T571" s="177"/>
      <c r="U571" s="177"/>
      <c r="V571" s="177"/>
      <c r="W571" s="178"/>
    </row>
    <row r="572" spans="1:23" ht="14.25" thickTop="1" thickBot="1" x14ac:dyDescent="0.25">
      <c r="A572" s="179" t="str">
        <f>$A$17</f>
        <v>TABLE A</v>
      </c>
      <c r="B572" s="180"/>
      <c r="C572" s="180"/>
      <c r="D572" s="180"/>
      <c r="E572" s="180"/>
      <c r="F572" s="180"/>
      <c r="G572" s="180"/>
      <c r="H572" s="180"/>
      <c r="I572" s="180"/>
      <c r="J572" s="180"/>
      <c r="K572" s="180"/>
      <c r="L572" s="180"/>
      <c r="M572" s="180"/>
      <c r="N572" s="180"/>
      <c r="O572" s="180"/>
      <c r="P572" s="180"/>
      <c r="Q572" s="180"/>
      <c r="R572" s="180"/>
      <c r="S572" s="181"/>
      <c r="T572" s="182" t="str">
        <f>$T$17</f>
        <v>TABLE B</v>
      </c>
      <c r="U572" s="180"/>
      <c r="V572" s="180"/>
      <c r="W572" s="183"/>
    </row>
    <row r="573" spans="1:23" ht="100.5" customHeight="1" thickTop="1" thickBot="1" x14ac:dyDescent="0.25">
      <c r="A573" s="38" t="str">
        <f>$A$18</f>
        <v>JOB CATEGORIES</v>
      </c>
      <c r="B573" s="246" t="str">
        <f>$B$18</f>
        <v>TOTAL EMPLOYED</v>
      </c>
      <c r="C573" s="247"/>
      <c r="D573" s="248" t="str">
        <f>$D$18</f>
        <v>TOTAL RACIAL / ETHNIC MINORITY</v>
      </c>
      <c r="E573" s="249"/>
      <c r="F573" s="250" t="str">
        <f>$F$18</f>
        <v>BLACK or
AFRICAN
AMERICAN</v>
      </c>
      <c r="G573" s="165"/>
      <c r="H573" s="164" t="str">
        <f>$H$18</f>
        <v>WHITE /
HISPANIC OR LATINO</v>
      </c>
      <c r="I573" s="165"/>
      <c r="J573" s="164" t="str">
        <f>$J$18</f>
        <v>AMERICAN 
INDIAN OR 
ALASKA 
NATIVE</v>
      </c>
      <c r="K573" s="165"/>
      <c r="L573" s="164" t="str">
        <f>$L$18</f>
        <v>ASIAN</v>
      </c>
      <c r="M573" s="165"/>
      <c r="N573" s="164" t="str">
        <f>$N$18</f>
        <v>NATIVE 
HAWAIIAN OR 
OTHER PACIFIC ISLANDER</v>
      </c>
      <c r="O573" s="165"/>
      <c r="P573" s="164" t="str">
        <f>$P$18</f>
        <v>TWO OR MORE RACES</v>
      </c>
      <c r="Q573" s="165"/>
      <c r="R573" s="164" t="str">
        <f>$R$18</f>
        <v>WHITE / NON-
HISPANIC OR LATINO</v>
      </c>
      <c r="S573" s="166"/>
      <c r="T573" s="167" t="str">
        <f>$T$18</f>
        <v>APPRENTICES</v>
      </c>
      <c r="U573" s="167"/>
      <c r="V573" s="168" t="str">
        <f>$V$18</f>
        <v>ON THE JOB TRAINEES</v>
      </c>
      <c r="W573" s="169"/>
    </row>
    <row r="574" spans="1:23" ht="13.5" thickBot="1" x14ac:dyDescent="0.25">
      <c r="A574" s="39"/>
      <c r="B574" s="40" t="str">
        <f>$B$19</f>
        <v>M</v>
      </c>
      <c r="C574" s="41" t="str">
        <f>$C$19</f>
        <v>F</v>
      </c>
      <c r="D574" s="42" t="str">
        <f>$D$19</f>
        <v>M</v>
      </c>
      <c r="E574" s="41" t="str">
        <f>$E$19</f>
        <v>F</v>
      </c>
      <c r="F574" s="43" t="str">
        <f>$F$19</f>
        <v>M</v>
      </c>
      <c r="G574" s="44" t="str">
        <f>$G$19</f>
        <v>F</v>
      </c>
      <c r="H574" s="45" t="str">
        <f>$H$19</f>
        <v>M</v>
      </c>
      <c r="I574" s="44" t="str">
        <f>$I$19</f>
        <v>F</v>
      </c>
      <c r="J574" s="45" t="str">
        <f>$J$19</f>
        <v>M</v>
      </c>
      <c r="K574" s="44" t="str">
        <f>$K$19</f>
        <v>F</v>
      </c>
      <c r="L574" s="45" t="str">
        <f>$L$19</f>
        <v>M</v>
      </c>
      <c r="M574" s="44" t="str">
        <f>$M$19</f>
        <v>F</v>
      </c>
      <c r="N574" s="45" t="str">
        <f>$N$19</f>
        <v>M</v>
      </c>
      <c r="O574" s="44" t="str">
        <f>$O$19</f>
        <v>F</v>
      </c>
      <c r="P574" s="45" t="str">
        <f>$P$19</f>
        <v>M</v>
      </c>
      <c r="Q574" s="44" t="str">
        <f>$Q$19</f>
        <v>F</v>
      </c>
      <c r="R574" s="45" t="str">
        <f>$R$19</f>
        <v>M</v>
      </c>
      <c r="S574" s="46" t="str">
        <f>$S$19</f>
        <v>F</v>
      </c>
      <c r="T574" s="47" t="str">
        <f>$T$19</f>
        <v>M</v>
      </c>
      <c r="U574" s="41" t="str">
        <f>$U$19</f>
        <v>F</v>
      </c>
      <c r="V574" s="123" t="str">
        <f>$V$19</f>
        <v>M</v>
      </c>
      <c r="W574" s="48" t="str">
        <f>$W$19</f>
        <v>F</v>
      </c>
    </row>
    <row r="575" spans="1:23" ht="13.5" thickBot="1" x14ac:dyDescent="0.25">
      <c r="A575" s="49" t="str">
        <f>$A$20</f>
        <v>OFFICIALS</v>
      </c>
      <c r="B575" s="63">
        <f>F575+H575+J575+L575+N575+P575+R575</f>
        <v>0</v>
      </c>
      <c r="C575" s="64">
        <f t="shared" ref="C575:C589" si="89">G575+I575+K575+M575+O575+Q575+S575</f>
        <v>0</v>
      </c>
      <c r="D575" s="65">
        <f t="shared" ref="D575:D589" si="90">F575+H575+J575+L575+N575+P575</f>
        <v>0</v>
      </c>
      <c r="E575" s="64">
        <f t="shared" ref="E575:E589" si="91">G575+I575+K575+M575+O575+Q575</f>
        <v>0</v>
      </c>
      <c r="F575" s="66"/>
      <c r="G575" s="67"/>
      <c r="H575" s="68"/>
      <c r="I575" s="67"/>
      <c r="J575" s="68"/>
      <c r="K575" s="67"/>
      <c r="L575" s="68"/>
      <c r="M575" s="67"/>
      <c r="N575" s="68"/>
      <c r="O575" s="67"/>
      <c r="P575" s="68"/>
      <c r="Q575" s="67"/>
      <c r="R575" s="69"/>
      <c r="S575" s="70"/>
      <c r="T575" s="71"/>
      <c r="U575" s="114"/>
      <c r="V575" s="71"/>
      <c r="W575" s="72"/>
    </row>
    <row r="576" spans="1:23" ht="13.5" thickBot="1" x14ac:dyDescent="0.25">
      <c r="A576" s="49" t="str">
        <f>$A$21</f>
        <v>SUPERVISORS</v>
      </c>
      <c r="B576" s="63">
        <f t="shared" ref="B576:B589" si="92">F576+H576+J576+L576+N576+P576+R576</f>
        <v>0</v>
      </c>
      <c r="C576" s="64">
        <f t="shared" si="89"/>
        <v>0</v>
      </c>
      <c r="D576" s="65">
        <f t="shared" si="90"/>
        <v>0</v>
      </c>
      <c r="E576" s="64">
        <f t="shared" si="91"/>
        <v>0</v>
      </c>
      <c r="F576" s="66"/>
      <c r="G576" s="67"/>
      <c r="H576" s="68"/>
      <c r="I576" s="67"/>
      <c r="J576" s="68"/>
      <c r="K576" s="67"/>
      <c r="L576" s="68"/>
      <c r="M576" s="67"/>
      <c r="N576" s="68"/>
      <c r="O576" s="67"/>
      <c r="P576" s="68"/>
      <c r="Q576" s="73"/>
      <c r="R576" s="74"/>
      <c r="S576" s="75"/>
      <c r="T576" s="76"/>
      <c r="U576" s="115"/>
      <c r="V576" s="76"/>
      <c r="W576" s="77"/>
    </row>
    <row r="577" spans="1:23" ht="13.5" thickBot="1" x14ac:dyDescent="0.25">
      <c r="A577" s="49" t="str">
        <f>$A$22</f>
        <v>FOREMEN/WOMEN</v>
      </c>
      <c r="B577" s="63">
        <f t="shared" si="92"/>
        <v>0</v>
      </c>
      <c r="C577" s="64">
        <f t="shared" si="89"/>
        <v>0</v>
      </c>
      <c r="D577" s="65">
        <f t="shared" si="90"/>
        <v>0</v>
      </c>
      <c r="E577" s="64">
        <f t="shared" si="91"/>
        <v>0</v>
      </c>
      <c r="F577" s="66"/>
      <c r="G577" s="67"/>
      <c r="H577" s="68"/>
      <c r="I577" s="67"/>
      <c r="J577" s="68"/>
      <c r="K577" s="67"/>
      <c r="L577" s="68"/>
      <c r="M577" s="67"/>
      <c r="N577" s="68"/>
      <c r="O577" s="67"/>
      <c r="P577" s="68"/>
      <c r="Q577" s="73"/>
      <c r="R577" s="78"/>
      <c r="S577" s="79"/>
      <c r="T577" s="80"/>
      <c r="U577" s="116"/>
      <c r="V577" s="80"/>
      <c r="W577" s="81"/>
    </row>
    <row r="578" spans="1:23" ht="13.5" thickBot="1" x14ac:dyDescent="0.25">
      <c r="A578" s="49" t="str">
        <f>$A$23</f>
        <v>CLERICAL</v>
      </c>
      <c r="B578" s="63">
        <f t="shared" si="92"/>
        <v>0</v>
      </c>
      <c r="C578" s="64">
        <f t="shared" si="89"/>
        <v>0</v>
      </c>
      <c r="D578" s="65">
        <f t="shared" si="90"/>
        <v>0</v>
      </c>
      <c r="E578" s="64">
        <f t="shared" si="91"/>
        <v>0</v>
      </c>
      <c r="F578" s="66"/>
      <c r="G578" s="67"/>
      <c r="H578" s="68"/>
      <c r="I578" s="67"/>
      <c r="J578" s="68"/>
      <c r="K578" s="67"/>
      <c r="L578" s="68"/>
      <c r="M578" s="67"/>
      <c r="N578" s="68"/>
      <c r="O578" s="67"/>
      <c r="P578" s="68"/>
      <c r="Q578" s="73"/>
      <c r="R578" s="78"/>
      <c r="S578" s="79"/>
      <c r="T578" s="80"/>
      <c r="U578" s="116"/>
      <c r="V578" s="80"/>
      <c r="W578" s="81"/>
    </row>
    <row r="579" spans="1:23" ht="13.5" thickBot="1" x14ac:dyDescent="0.25">
      <c r="A579" s="49" t="str">
        <f>$A$24</f>
        <v>EQUIPMENT OPERATORS</v>
      </c>
      <c r="B579" s="63">
        <f t="shared" si="92"/>
        <v>0</v>
      </c>
      <c r="C579" s="64">
        <f t="shared" si="89"/>
        <v>0</v>
      </c>
      <c r="D579" s="65">
        <f t="shared" si="90"/>
        <v>0</v>
      </c>
      <c r="E579" s="64">
        <f t="shared" si="91"/>
        <v>0</v>
      </c>
      <c r="F579" s="66"/>
      <c r="G579" s="67"/>
      <c r="H579" s="68"/>
      <c r="I579" s="67"/>
      <c r="J579" s="68"/>
      <c r="K579" s="67"/>
      <c r="L579" s="68"/>
      <c r="M579" s="67"/>
      <c r="N579" s="68"/>
      <c r="O579" s="67"/>
      <c r="P579" s="68"/>
      <c r="Q579" s="73"/>
      <c r="R579" s="78"/>
      <c r="S579" s="79"/>
      <c r="T579" s="80"/>
      <c r="U579" s="116"/>
      <c r="V579" s="80"/>
      <c r="W579" s="81"/>
    </row>
    <row r="580" spans="1:23" ht="13.5" thickBot="1" x14ac:dyDescent="0.25">
      <c r="A580" s="49" t="str">
        <f>$A$25</f>
        <v>MECHANICS</v>
      </c>
      <c r="B580" s="63">
        <f t="shared" si="92"/>
        <v>0</v>
      </c>
      <c r="C580" s="64">
        <f t="shared" si="89"/>
        <v>0</v>
      </c>
      <c r="D580" s="65">
        <f t="shared" si="90"/>
        <v>0</v>
      </c>
      <c r="E580" s="64">
        <f t="shared" si="91"/>
        <v>0</v>
      </c>
      <c r="F580" s="66"/>
      <c r="G580" s="67"/>
      <c r="H580" s="68"/>
      <c r="I580" s="67"/>
      <c r="J580" s="68"/>
      <c r="K580" s="67"/>
      <c r="L580" s="68"/>
      <c r="M580" s="67"/>
      <c r="N580" s="68"/>
      <c r="O580" s="67"/>
      <c r="P580" s="68"/>
      <c r="Q580" s="73"/>
      <c r="R580" s="78"/>
      <c r="S580" s="79"/>
      <c r="T580" s="80"/>
      <c r="U580" s="116"/>
      <c r="V580" s="80"/>
      <c r="W580" s="81"/>
    </row>
    <row r="581" spans="1:23" ht="13.5" thickBot="1" x14ac:dyDescent="0.25">
      <c r="A581" s="49" t="str">
        <f>$A$26</f>
        <v>TRUCK DRIVERS</v>
      </c>
      <c r="B581" s="63">
        <f t="shared" si="92"/>
        <v>0</v>
      </c>
      <c r="C581" s="64">
        <f t="shared" si="89"/>
        <v>0</v>
      </c>
      <c r="D581" s="65">
        <f t="shared" si="90"/>
        <v>0</v>
      </c>
      <c r="E581" s="64">
        <f t="shared" si="91"/>
        <v>0</v>
      </c>
      <c r="F581" s="66"/>
      <c r="G581" s="67"/>
      <c r="H581" s="68"/>
      <c r="I581" s="67"/>
      <c r="J581" s="68"/>
      <c r="K581" s="67"/>
      <c r="L581" s="68"/>
      <c r="M581" s="67"/>
      <c r="N581" s="68"/>
      <c r="O581" s="67"/>
      <c r="P581" s="68"/>
      <c r="Q581" s="73"/>
      <c r="R581" s="82"/>
      <c r="S581" s="83"/>
      <c r="T581" s="76"/>
      <c r="U581" s="117"/>
      <c r="V581" s="76"/>
      <c r="W581" s="77"/>
    </row>
    <row r="582" spans="1:23" ht="13.5" thickBot="1" x14ac:dyDescent="0.25">
      <c r="A582" s="49" t="str">
        <f>$A$27</f>
        <v>IRONWORKERS</v>
      </c>
      <c r="B582" s="63">
        <f t="shared" si="92"/>
        <v>0</v>
      </c>
      <c r="C582" s="64">
        <f t="shared" si="89"/>
        <v>0</v>
      </c>
      <c r="D582" s="65">
        <f t="shared" si="90"/>
        <v>0</v>
      </c>
      <c r="E582" s="64">
        <f t="shared" si="91"/>
        <v>0</v>
      </c>
      <c r="F582" s="66"/>
      <c r="G582" s="67"/>
      <c r="H582" s="68"/>
      <c r="I582" s="67"/>
      <c r="J582" s="68"/>
      <c r="K582" s="67"/>
      <c r="L582" s="68"/>
      <c r="M582" s="67"/>
      <c r="N582" s="68"/>
      <c r="O582" s="67"/>
      <c r="P582" s="68"/>
      <c r="Q582" s="73"/>
      <c r="R582" s="84"/>
      <c r="S582" s="85"/>
      <c r="T582" s="86"/>
      <c r="U582" s="118"/>
      <c r="V582" s="86"/>
      <c r="W582" s="87"/>
    </row>
    <row r="583" spans="1:23" ht="13.5" thickBot="1" x14ac:dyDescent="0.25">
      <c r="A583" s="49" t="str">
        <f>$A$28</f>
        <v>CARPENTERS</v>
      </c>
      <c r="B583" s="63">
        <f t="shared" si="92"/>
        <v>0</v>
      </c>
      <c r="C583" s="64">
        <f t="shared" si="89"/>
        <v>0</v>
      </c>
      <c r="D583" s="65">
        <f t="shared" si="90"/>
        <v>0</v>
      </c>
      <c r="E583" s="64">
        <f t="shared" si="91"/>
        <v>0</v>
      </c>
      <c r="F583" s="66"/>
      <c r="G583" s="67"/>
      <c r="H583" s="68"/>
      <c r="I583" s="67"/>
      <c r="J583" s="68"/>
      <c r="K583" s="67"/>
      <c r="L583" s="68"/>
      <c r="M583" s="67"/>
      <c r="N583" s="68"/>
      <c r="O583" s="67"/>
      <c r="P583" s="68"/>
      <c r="Q583" s="73"/>
      <c r="R583" s="84"/>
      <c r="S583" s="85"/>
      <c r="T583" s="86"/>
      <c r="U583" s="118"/>
      <c r="V583" s="86"/>
      <c r="W583" s="87"/>
    </row>
    <row r="584" spans="1:23" ht="13.5" thickBot="1" x14ac:dyDescent="0.25">
      <c r="A584" s="49" t="str">
        <f>$A$29</f>
        <v>CEMENT MASONS</v>
      </c>
      <c r="B584" s="63">
        <f t="shared" si="92"/>
        <v>0</v>
      </c>
      <c r="C584" s="64">
        <f t="shared" si="89"/>
        <v>0</v>
      </c>
      <c r="D584" s="65">
        <f t="shared" si="90"/>
        <v>0</v>
      </c>
      <c r="E584" s="64">
        <f t="shared" si="91"/>
        <v>0</v>
      </c>
      <c r="F584" s="66"/>
      <c r="G584" s="67"/>
      <c r="H584" s="68"/>
      <c r="I584" s="67"/>
      <c r="J584" s="68"/>
      <c r="K584" s="67"/>
      <c r="L584" s="68"/>
      <c r="M584" s="67"/>
      <c r="N584" s="68"/>
      <c r="O584" s="67"/>
      <c r="P584" s="68"/>
      <c r="Q584" s="73"/>
      <c r="R584" s="84"/>
      <c r="S584" s="85"/>
      <c r="T584" s="86"/>
      <c r="U584" s="118"/>
      <c r="V584" s="86"/>
      <c r="W584" s="87"/>
    </row>
    <row r="585" spans="1:23" ht="13.5" thickBot="1" x14ac:dyDescent="0.25">
      <c r="A585" s="49" t="str">
        <f>$A$30</f>
        <v>ELECTRICIANS</v>
      </c>
      <c r="B585" s="63">
        <f t="shared" si="92"/>
        <v>0</v>
      </c>
      <c r="C585" s="64">
        <f t="shared" si="89"/>
        <v>0</v>
      </c>
      <c r="D585" s="65">
        <f t="shared" si="90"/>
        <v>0</v>
      </c>
      <c r="E585" s="64">
        <f t="shared" si="91"/>
        <v>0</v>
      </c>
      <c r="F585" s="66"/>
      <c r="G585" s="67"/>
      <c r="H585" s="68"/>
      <c r="I585" s="67"/>
      <c r="J585" s="68"/>
      <c r="K585" s="67"/>
      <c r="L585" s="68"/>
      <c r="M585" s="67"/>
      <c r="N585" s="68"/>
      <c r="O585" s="67"/>
      <c r="P585" s="68"/>
      <c r="Q585" s="73"/>
      <c r="R585" s="84"/>
      <c r="S585" s="85"/>
      <c r="T585" s="86"/>
      <c r="U585" s="118"/>
      <c r="V585" s="86"/>
      <c r="W585" s="87"/>
    </row>
    <row r="586" spans="1:23" ht="13.5" thickBot="1" x14ac:dyDescent="0.25">
      <c r="A586" s="49" t="str">
        <f>$A$31</f>
        <v>PIPEFITTER/PLUMBERS</v>
      </c>
      <c r="B586" s="63">
        <f t="shared" si="92"/>
        <v>0</v>
      </c>
      <c r="C586" s="64">
        <f t="shared" si="89"/>
        <v>0</v>
      </c>
      <c r="D586" s="65">
        <f t="shared" si="90"/>
        <v>0</v>
      </c>
      <c r="E586" s="64">
        <f t="shared" si="91"/>
        <v>0</v>
      </c>
      <c r="F586" s="66"/>
      <c r="G586" s="67"/>
      <c r="H586" s="68"/>
      <c r="I586" s="67"/>
      <c r="J586" s="68"/>
      <c r="K586" s="67"/>
      <c r="L586" s="68"/>
      <c r="M586" s="67"/>
      <c r="N586" s="68"/>
      <c r="O586" s="67"/>
      <c r="P586" s="68"/>
      <c r="Q586" s="67"/>
      <c r="R586" s="88"/>
      <c r="S586" s="89"/>
      <c r="T586" s="90"/>
      <c r="U586" s="119"/>
      <c r="V586" s="90"/>
      <c r="W586" s="91"/>
    </row>
    <row r="587" spans="1:23" ht="13.5" thickBot="1" x14ac:dyDescent="0.25">
      <c r="A587" s="49" t="str">
        <f>$A$32</f>
        <v>PAINTERS</v>
      </c>
      <c r="B587" s="63">
        <f t="shared" si="92"/>
        <v>0</v>
      </c>
      <c r="C587" s="64">
        <f t="shared" si="89"/>
        <v>0</v>
      </c>
      <c r="D587" s="65">
        <f t="shared" si="90"/>
        <v>0</v>
      </c>
      <c r="E587" s="64">
        <f t="shared" si="91"/>
        <v>0</v>
      </c>
      <c r="F587" s="66"/>
      <c r="G587" s="67"/>
      <c r="H587" s="68"/>
      <c r="I587" s="67"/>
      <c r="J587" s="68"/>
      <c r="K587" s="67"/>
      <c r="L587" s="68"/>
      <c r="M587" s="67"/>
      <c r="N587" s="68"/>
      <c r="O587" s="67"/>
      <c r="P587" s="68"/>
      <c r="Q587" s="67"/>
      <c r="R587" s="68"/>
      <c r="S587" s="92"/>
      <c r="T587" s="93"/>
      <c r="U587" s="120"/>
      <c r="V587" s="93"/>
      <c r="W587" s="94"/>
    </row>
    <row r="588" spans="1:23" ht="13.5" thickBot="1" x14ac:dyDescent="0.25">
      <c r="A588" s="49" t="str">
        <f>$A$33</f>
        <v>LABORERS-SEMI SKILLED</v>
      </c>
      <c r="B588" s="63">
        <f t="shared" si="92"/>
        <v>0</v>
      </c>
      <c r="C588" s="64">
        <f t="shared" si="89"/>
        <v>0</v>
      </c>
      <c r="D588" s="65">
        <f t="shared" si="90"/>
        <v>0</v>
      </c>
      <c r="E588" s="64">
        <f t="shared" si="91"/>
        <v>0</v>
      </c>
      <c r="F588" s="66"/>
      <c r="G588" s="67"/>
      <c r="H588" s="68"/>
      <c r="I588" s="67"/>
      <c r="J588" s="68"/>
      <c r="K588" s="67"/>
      <c r="L588" s="68"/>
      <c r="M588" s="67"/>
      <c r="N588" s="68"/>
      <c r="O588" s="67"/>
      <c r="P588" s="68"/>
      <c r="Q588" s="67"/>
      <c r="R588" s="68"/>
      <c r="S588" s="92"/>
      <c r="T588" s="93"/>
      <c r="U588" s="120"/>
      <c r="V588" s="93"/>
      <c r="W588" s="94"/>
    </row>
    <row r="589" spans="1:23" ht="13.5" thickBot="1" x14ac:dyDescent="0.25">
      <c r="A589" s="49" t="str">
        <f>$A$34</f>
        <v>LABORERS-UNSKILLED</v>
      </c>
      <c r="B589" s="63">
        <f t="shared" si="92"/>
        <v>0</v>
      </c>
      <c r="C589" s="64">
        <f t="shared" si="89"/>
        <v>0</v>
      </c>
      <c r="D589" s="65">
        <f t="shared" si="90"/>
        <v>0</v>
      </c>
      <c r="E589" s="64">
        <f t="shared" si="91"/>
        <v>0</v>
      </c>
      <c r="F589" s="66"/>
      <c r="G589" s="67"/>
      <c r="H589" s="68"/>
      <c r="I589" s="67"/>
      <c r="J589" s="68"/>
      <c r="K589" s="67"/>
      <c r="L589" s="68"/>
      <c r="M589" s="67"/>
      <c r="N589" s="68"/>
      <c r="O589" s="67"/>
      <c r="P589" s="68"/>
      <c r="Q589" s="67"/>
      <c r="R589" s="68"/>
      <c r="S589" s="92"/>
      <c r="T589" s="93"/>
      <c r="U589" s="120"/>
      <c r="V589" s="93"/>
      <c r="W589" s="94"/>
    </row>
    <row r="590" spans="1:23" ht="13.5" thickBot="1" x14ac:dyDescent="0.25">
      <c r="A590" s="49" t="str">
        <f>$A$35</f>
        <v>TOTAL</v>
      </c>
      <c r="B590" s="107">
        <f t="shared" ref="B590:O590" si="93">SUM(B575:B589)</f>
        <v>0</v>
      </c>
      <c r="C590" s="109">
        <f t="shared" si="93"/>
        <v>0</v>
      </c>
      <c r="D590" s="110">
        <f t="shared" si="93"/>
        <v>0</v>
      </c>
      <c r="E590" s="111">
        <f t="shared" si="93"/>
        <v>0</v>
      </c>
      <c r="F590" s="108">
        <f t="shared" si="93"/>
        <v>0</v>
      </c>
      <c r="G590" s="112">
        <f t="shared" si="93"/>
        <v>0</v>
      </c>
      <c r="H590" s="108">
        <f t="shared" si="93"/>
        <v>0</v>
      </c>
      <c r="I590" s="112">
        <f t="shared" si="93"/>
        <v>0</v>
      </c>
      <c r="J590" s="108">
        <f t="shared" si="93"/>
        <v>0</v>
      </c>
      <c r="K590" s="112">
        <f t="shared" si="93"/>
        <v>0</v>
      </c>
      <c r="L590" s="108">
        <f t="shared" si="93"/>
        <v>0</v>
      </c>
      <c r="M590" s="112">
        <f t="shared" si="93"/>
        <v>0</v>
      </c>
      <c r="N590" s="108">
        <f t="shared" si="93"/>
        <v>0</v>
      </c>
      <c r="O590" s="112">
        <f t="shared" si="93"/>
        <v>0</v>
      </c>
      <c r="P590" s="108">
        <f t="shared" ref="P590:W590" si="94">SUM(P575:P589)</f>
        <v>0</v>
      </c>
      <c r="Q590" s="112">
        <f t="shared" si="94"/>
        <v>0</v>
      </c>
      <c r="R590" s="108">
        <f t="shared" si="94"/>
        <v>0</v>
      </c>
      <c r="S590" s="111">
        <f t="shared" si="94"/>
        <v>0</v>
      </c>
      <c r="T590" s="108">
        <f t="shared" si="94"/>
        <v>0</v>
      </c>
      <c r="U590" s="109">
        <f t="shared" si="94"/>
        <v>0</v>
      </c>
      <c r="V590" s="108">
        <f t="shared" si="94"/>
        <v>0</v>
      </c>
      <c r="W590" s="111">
        <f t="shared" si="94"/>
        <v>0</v>
      </c>
    </row>
    <row r="591" spans="1:23" ht="12.75" customHeight="1" x14ac:dyDescent="0.2">
      <c r="A591" s="170" t="str">
        <f>$A$54</f>
        <v>TABLE A</v>
      </c>
      <c r="B591" s="171"/>
      <c r="C591" s="171"/>
      <c r="D591" s="171"/>
      <c r="E591" s="171"/>
      <c r="F591" s="171"/>
      <c r="G591" s="171"/>
      <c r="H591" s="171"/>
      <c r="I591" s="171"/>
      <c r="J591" s="171"/>
      <c r="K591" s="171"/>
      <c r="L591" s="171"/>
      <c r="M591" s="171"/>
      <c r="N591" s="171"/>
      <c r="O591" s="171"/>
      <c r="P591" s="171"/>
      <c r="Q591" s="171"/>
      <c r="R591" s="171"/>
      <c r="S591" s="171"/>
      <c r="T591" s="171"/>
      <c r="U591" s="171"/>
      <c r="V591" s="171"/>
      <c r="W591" s="172"/>
    </row>
    <row r="592" spans="1:23" ht="13.5" thickBot="1" x14ac:dyDescent="0.25">
      <c r="A592" s="173"/>
      <c r="B592" s="174"/>
      <c r="C592" s="174"/>
      <c r="D592" s="174"/>
      <c r="E592" s="174"/>
      <c r="F592" s="174"/>
      <c r="G592" s="174"/>
      <c r="H592" s="174"/>
      <c r="I592" s="174"/>
      <c r="J592" s="174"/>
      <c r="K592" s="174"/>
      <c r="L592" s="174"/>
      <c r="M592" s="174"/>
      <c r="N592" s="174"/>
      <c r="O592" s="174"/>
      <c r="P592" s="174"/>
      <c r="Q592" s="174"/>
      <c r="R592" s="174"/>
      <c r="S592" s="174"/>
      <c r="T592" s="174"/>
      <c r="U592" s="174"/>
      <c r="V592" s="174"/>
      <c r="W592" s="175"/>
    </row>
    <row r="593" spans="1:23" ht="13.5" thickBot="1" x14ac:dyDescent="0.25">
      <c r="A593" s="49" t="str">
        <f>$A$38</f>
        <v>APPRENTICES</v>
      </c>
      <c r="B593" s="64">
        <f>F593+H593+J593+L593+N593+P593+R593</f>
        <v>0</v>
      </c>
      <c r="C593" s="109">
        <f>G593+I593+K593+M593+O593+Q593+S593</f>
        <v>0</v>
      </c>
      <c r="D593" s="110">
        <f>F593+H593+J593+L593+N593+P593</f>
        <v>0</v>
      </c>
      <c r="E593" s="64">
        <f>G593+I593+K593+M593+O593+Q593</f>
        <v>0</v>
      </c>
      <c r="F593" s="121"/>
      <c r="G593" s="67"/>
      <c r="H593" s="122"/>
      <c r="I593" s="67"/>
      <c r="J593" s="122"/>
      <c r="K593" s="67"/>
      <c r="L593" s="122"/>
      <c r="M593" s="67"/>
      <c r="N593" s="122"/>
      <c r="O593" s="67"/>
      <c r="P593" s="122"/>
      <c r="Q593" s="67"/>
      <c r="R593" s="122"/>
      <c r="S593" s="67"/>
      <c r="T593" s="50"/>
      <c r="U593" s="51"/>
      <c r="V593" s="50"/>
      <c r="W593" s="51"/>
    </row>
    <row r="594" spans="1:23" ht="13.5" thickBot="1" x14ac:dyDescent="0.25">
      <c r="A594" s="49" t="str">
        <f>$A$39</f>
        <v>OJT TRAINEES</v>
      </c>
      <c r="B594" s="64">
        <f>F594+H594+J594+L594+N594+P594+R594</f>
        <v>0</v>
      </c>
      <c r="C594" s="109">
        <f>G594+I594+K594+M594+O594+Q594+S594</f>
        <v>0</v>
      </c>
      <c r="D594" s="110">
        <f>F594+H594+J594+L594+N594+P594</f>
        <v>0</v>
      </c>
      <c r="E594" s="64">
        <f>G594+I594+K594+M594+O594+Q594</f>
        <v>0</v>
      </c>
      <c r="F594" s="121"/>
      <c r="G594" s="67"/>
      <c r="H594" s="122"/>
      <c r="I594" s="67"/>
      <c r="J594" s="122"/>
      <c r="K594" s="67"/>
      <c r="L594" s="122"/>
      <c r="M594" s="67"/>
      <c r="N594" s="122"/>
      <c r="O594" s="67"/>
      <c r="P594" s="122"/>
      <c r="Q594" s="67"/>
      <c r="R594" s="122"/>
      <c r="S594" s="67"/>
      <c r="T594" s="52"/>
      <c r="U594" s="53"/>
      <c r="V594" s="52"/>
      <c r="W594" s="53"/>
    </row>
    <row r="595" spans="1:23" ht="15.75" customHeight="1" x14ac:dyDescent="0.2">
      <c r="A595" s="243" t="str">
        <f>$A$40</f>
        <v xml:space="preserve">8. PREPARED BY: </v>
      </c>
      <c r="B595" s="244"/>
      <c r="C595" s="244"/>
      <c r="D595" s="244"/>
      <c r="E595" s="244"/>
      <c r="F595" s="244"/>
      <c r="G595" s="244"/>
      <c r="H595" s="245"/>
      <c r="I595" s="220" t="str">
        <f>$I$40</f>
        <v>9. DATE</v>
      </c>
      <c r="J595" s="221"/>
      <c r="K595" s="220" t="str">
        <f>$K$40</f>
        <v>10. REVIEWED BY:    (Signature and Title of State Highway Official)</v>
      </c>
      <c r="L595" s="222"/>
      <c r="M595" s="222"/>
      <c r="N595" s="222"/>
      <c r="O595" s="222"/>
      <c r="P595" s="222"/>
      <c r="Q595" s="222"/>
      <c r="R595" s="222"/>
      <c r="S595" s="222"/>
      <c r="T595" s="222"/>
      <c r="U595" s="221"/>
      <c r="V595" s="220" t="s">
        <v>28</v>
      </c>
      <c r="W595" s="223"/>
    </row>
    <row r="596" spans="1:23" ht="12.75" customHeight="1" x14ac:dyDescent="0.2">
      <c r="A596" s="224" t="str">
        <f>$A$41</f>
        <v>(Signature and Title of Contractors Representative)</v>
      </c>
      <c r="B596" s="225"/>
      <c r="C596" s="225"/>
      <c r="D596" s="225"/>
      <c r="E596" s="225"/>
      <c r="F596" s="225"/>
      <c r="G596" s="225"/>
      <c r="H596" s="226"/>
      <c r="I596" s="227" t="str">
        <f>IF($I$41="","",$I$41)</f>
        <v/>
      </c>
      <c r="J596" s="228"/>
      <c r="K596" s="229" t="str">
        <f>IF($K$41="","",$K$41)</f>
        <v/>
      </c>
      <c r="L596" s="232"/>
      <c r="M596" s="232"/>
      <c r="N596" s="232"/>
      <c r="O596" s="232"/>
      <c r="P596" s="232"/>
      <c r="Q596" s="232"/>
      <c r="R596" s="232"/>
      <c r="S596" s="232"/>
      <c r="T596" s="232"/>
      <c r="U596" s="228"/>
      <c r="V596" s="227" t="str">
        <f>IF($V$41="","",$V$41)</f>
        <v/>
      </c>
      <c r="W596" s="234"/>
    </row>
    <row r="597" spans="1:23" x14ac:dyDescent="0.2">
      <c r="A597" s="237" t="str">
        <f>IF($A$42="","",$A$42)</f>
        <v/>
      </c>
      <c r="B597" s="238"/>
      <c r="C597" s="238"/>
      <c r="D597" s="238"/>
      <c r="E597" s="238"/>
      <c r="F597" s="238"/>
      <c r="G597" s="238"/>
      <c r="H597" s="239"/>
      <c r="I597" s="229"/>
      <c r="J597" s="228"/>
      <c r="K597" s="229"/>
      <c r="L597" s="232"/>
      <c r="M597" s="232"/>
      <c r="N597" s="232"/>
      <c r="O597" s="232"/>
      <c r="P597" s="232"/>
      <c r="Q597" s="232"/>
      <c r="R597" s="232"/>
      <c r="S597" s="232"/>
      <c r="T597" s="232"/>
      <c r="U597" s="228"/>
      <c r="V597" s="227"/>
      <c r="W597" s="234"/>
    </row>
    <row r="598" spans="1:23" x14ac:dyDescent="0.2">
      <c r="A598" s="237"/>
      <c r="B598" s="238"/>
      <c r="C598" s="238"/>
      <c r="D598" s="238"/>
      <c r="E598" s="238"/>
      <c r="F598" s="238"/>
      <c r="G598" s="238"/>
      <c r="H598" s="239"/>
      <c r="I598" s="229"/>
      <c r="J598" s="228"/>
      <c r="K598" s="229"/>
      <c r="L598" s="232"/>
      <c r="M598" s="232"/>
      <c r="N598" s="232"/>
      <c r="O598" s="232"/>
      <c r="P598" s="232"/>
      <c r="Q598" s="232"/>
      <c r="R598" s="232"/>
      <c r="S598" s="232"/>
      <c r="T598" s="232"/>
      <c r="U598" s="228"/>
      <c r="V598" s="227"/>
      <c r="W598" s="234"/>
    </row>
    <row r="599" spans="1:23" ht="13.5" thickBot="1" x14ac:dyDescent="0.25">
      <c r="A599" s="240"/>
      <c r="B599" s="241"/>
      <c r="C599" s="241"/>
      <c r="D599" s="241"/>
      <c r="E599" s="241"/>
      <c r="F599" s="241"/>
      <c r="G599" s="241"/>
      <c r="H599" s="242"/>
      <c r="I599" s="230"/>
      <c r="J599" s="231"/>
      <c r="K599" s="230"/>
      <c r="L599" s="233"/>
      <c r="M599" s="233"/>
      <c r="N599" s="233"/>
      <c r="O599" s="233"/>
      <c r="P599" s="233"/>
      <c r="Q599" s="233"/>
      <c r="R599" s="233"/>
      <c r="S599" s="233"/>
      <c r="T599" s="233"/>
      <c r="U599" s="231"/>
      <c r="V599" s="235"/>
      <c r="W599" s="236"/>
    </row>
    <row r="600" spans="1:23" x14ac:dyDescent="0.2">
      <c r="A600" s="251" t="str">
        <f>$A$45</f>
        <v>Form FHWA- 1391 (Rev. 06-22)</v>
      </c>
      <c r="B600" s="252"/>
      <c r="C600" s="253"/>
      <c r="D600" s="253"/>
      <c r="E600" s="55"/>
      <c r="F600" s="55"/>
      <c r="G600" s="55"/>
      <c r="H600" s="55"/>
      <c r="I600" s="55"/>
      <c r="J600" s="254" t="str">
        <f>$J$45</f>
        <v>PREVIOUS EDITIONS ARE OBSOLETE</v>
      </c>
      <c r="K600" s="254"/>
      <c r="L600" s="254"/>
      <c r="M600" s="254"/>
      <c r="N600" s="254"/>
      <c r="O600" s="254"/>
      <c r="P600" s="254"/>
      <c r="Q600" s="254"/>
      <c r="R600" s="254"/>
      <c r="S600" s="254"/>
      <c r="T600" s="254"/>
      <c r="U600" s="254"/>
      <c r="V600" s="254"/>
      <c r="W600" s="254"/>
    </row>
    <row r="601" spans="1:23" ht="13.5" thickBot="1" x14ac:dyDescent="0.25"/>
    <row r="602" spans="1:23" s="58" customFormat="1" ht="18.75" thickBot="1" x14ac:dyDescent="0.3">
      <c r="A602" s="255" t="str">
        <f>$A$10</f>
        <v xml:space="preserve">FEDERAL-AID HIGHWAY CONSTRUCTION CONTRACTORS ANNUAL EEO REPORT </v>
      </c>
      <c r="B602" s="256"/>
      <c r="C602" s="256"/>
      <c r="D602" s="256"/>
      <c r="E602" s="256"/>
      <c r="F602" s="256"/>
      <c r="G602" s="256"/>
      <c r="H602" s="256"/>
      <c r="I602" s="256"/>
      <c r="J602" s="256"/>
      <c r="K602" s="256"/>
      <c r="L602" s="256"/>
      <c r="M602" s="256"/>
      <c r="N602" s="256"/>
      <c r="O602" s="256"/>
      <c r="P602" s="256"/>
      <c r="Q602" s="256"/>
      <c r="R602" s="256"/>
      <c r="S602" s="256"/>
      <c r="T602" s="256"/>
      <c r="U602" s="256"/>
      <c r="V602" s="256"/>
      <c r="W602" s="257"/>
    </row>
    <row r="603" spans="1:23" ht="12.75" customHeight="1" x14ac:dyDescent="0.2">
      <c r="A603" s="258" t="str">
        <f>$A$11</f>
        <v xml:space="preserve">1. SELECT FIELD FROM DROPDOWN MENU: </v>
      </c>
      <c r="B603" s="259"/>
      <c r="C603" s="259"/>
      <c r="D603" s="260"/>
      <c r="E603" s="261" t="str">
        <f>$E$11</f>
        <v>2. COMPANY NAME, CITY, STATE:</v>
      </c>
      <c r="F603" s="238"/>
      <c r="G603" s="238"/>
      <c r="H603" s="238"/>
      <c r="I603" s="239"/>
      <c r="J603" s="184" t="str">
        <f>$J$11</f>
        <v>3. FEDERAL PROJECT NUMBER:</v>
      </c>
      <c r="K603" s="185"/>
      <c r="L603" s="185"/>
      <c r="M603" s="185"/>
      <c r="N603" s="184" t="str">
        <f>$N$11</f>
        <v>4. DOLLAR AMOUNT OF CONTRACT:</v>
      </c>
      <c r="O603" s="185"/>
      <c r="P603" s="185"/>
      <c r="Q603" s="185"/>
      <c r="R603" s="262" t="str">
        <f>$R$11</f>
        <v>5.PROJECT LOCATION (Region and State):</v>
      </c>
      <c r="S603" s="259"/>
      <c r="T603" s="259"/>
      <c r="U603" s="259"/>
      <c r="V603" s="259"/>
      <c r="W603" s="263"/>
    </row>
    <row r="604" spans="1:23" ht="12.75" customHeight="1" x14ac:dyDescent="0.2">
      <c r="A604" s="186"/>
      <c r="B604" s="187"/>
      <c r="C604" s="187"/>
      <c r="D604" s="188"/>
      <c r="E604" s="192" t="str">
        <f>IF($D$4="","Enter Company information at top of spreadsheet",$D$4)</f>
        <v>Enter Company information at top of spreadsheet</v>
      </c>
      <c r="F604" s="193"/>
      <c r="G604" s="193"/>
      <c r="H604" s="193"/>
      <c r="I604" s="194"/>
      <c r="J604" s="209"/>
      <c r="K604" s="210"/>
      <c r="L604" s="210"/>
      <c r="M604" s="210"/>
      <c r="N604" s="213"/>
      <c r="O604" s="214"/>
      <c r="P604" s="214"/>
      <c r="Q604" s="215"/>
      <c r="R604" s="199"/>
      <c r="S604" s="200"/>
      <c r="T604" s="200"/>
      <c r="U604" s="200"/>
      <c r="V604" s="200"/>
      <c r="W604" s="201"/>
    </row>
    <row r="605" spans="1:23" x14ac:dyDescent="0.2">
      <c r="A605" s="186"/>
      <c r="B605" s="187"/>
      <c r="C605" s="187"/>
      <c r="D605" s="188"/>
      <c r="E605" s="195"/>
      <c r="F605" s="193"/>
      <c r="G605" s="193"/>
      <c r="H605" s="193"/>
      <c r="I605" s="194"/>
      <c r="J605" s="209"/>
      <c r="K605" s="210"/>
      <c r="L605" s="210"/>
      <c r="M605" s="210"/>
      <c r="N605" s="216"/>
      <c r="O605" s="214"/>
      <c r="P605" s="214"/>
      <c r="Q605" s="215"/>
      <c r="R605" s="202"/>
      <c r="S605" s="200"/>
      <c r="T605" s="200"/>
      <c r="U605" s="200"/>
      <c r="V605" s="200"/>
      <c r="W605" s="201"/>
    </row>
    <row r="606" spans="1:23" ht="13.5" thickBot="1" x14ac:dyDescent="0.25">
      <c r="A606" s="189"/>
      <c r="B606" s="190"/>
      <c r="C606" s="190"/>
      <c r="D606" s="191"/>
      <c r="E606" s="196"/>
      <c r="F606" s="197"/>
      <c r="G606" s="197"/>
      <c r="H606" s="197"/>
      <c r="I606" s="198"/>
      <c r="J606" s="211"/>
      <c r="K606" s="212"/>
      <c r="L606" s="212"/>
      <c r="M606" s="212"/>
      <c r="N606" s="217"/>
      <c r="O606" s="218"/>
      <c r="P606" s="218"/>
      <c r="Q606" s="219"/>
      <c r="R606" s="203"/>
      <c r="S606" s="204"/>
      <c r="T606" s="204"/>
      <c r="U606" s="204"/>
      <c r="V606" s="204"/>
      <c r="W606" s="205"/>
    </row>
    <row r="607" spans="1:23" ht="13.5" customHeight="1" thickBot="1" x14ac:dyDescent="0.25">
      <c r="A607" s="206" t="str">
        <f>$A$15</f>
        <v>This collection of information is required by law and regulation 23 U.S.C. 140a and 23 CFR Part 230. The OMB control number for this collection is 2125-0019 expiring in March 2025.</v>
      </c>
      <c r="B607" s="207"/>
      <c r="C607" s="207"/>
      <c r="D607" s="207"/>
      <c r="E607" s="207"/>
      <c r="F607" s="207"/>
      <c r="G607" s="207"/>
      <c r="H607" s="207"/>
      <c r="I607" s="207"/>
      <c r="J607" s="207"/>
      <c r="K607" s="207"/>
      <c r="L607" s="207"/>
      <c r="M607" s="207"/>
      <c r="N607" s="207"/>
      <c r="O607" s="207"/>
      <c r="P607" s="207"/>
      <c r="Q607" s="207"/>
      <c r="R607" s="207"/>
      <c r="S607" s="207"/>
      <c r="T607" s="207"/>
      <c r="U607" s="207"/>
      <c r="V607" s="207"/>
      <c r="W607" s="208"/>
    </row>
    <row r="608" spans="1:23" ht="27" customHeight="1" thickBot="1" x14ac:dyDescent="0.25">
      <c r="A608" s="176" t="str">
        <f>$A$16</f>
        <v>6. WORKFORCE ON FEDERAL-AID AND CONSTRUCTION SITE(S) DURING LAST FULL PAY PERIOD ENDING IN JULY 2023</v>
      </c>
      <c r="B608" s="177"/>
      <c r="C608" s="177"/>
      <c r="D608" s="177"/>
      <c r="E608" s="177"/>
      <c r="F608" s="177"/>
      <c r="G608" s="177"/>
      <c r="H608" s="177"/>
      <c r="I608" s="177"/>
      <c r="J608" s="177"/>
      <c r="K608" s="177"/>
      <c r="L608" s="177"/>
      <c r="M608" s="177"/>
      <c r="N608" s="177"/>
      <c r="O608" s="177"/>
      <c r="P608" s="177"/>
      <c r="Q608" s="177"/>
      <c r="R608" s="177"/>
      <c r="S608" s="177"/>
      <c r="T608" s="177"/>
      <c r="U608" s="177"/>
      <c r="V608" s="177"/>
      <c r="W608" s="178"/>
    </row>
    <row r="609" spans="1:23" ht="14.25" thickTop="1" thickBot="1" x14ac:dyDescent="0.25">
      <c r="A609" s="179" t="str">
        <f>$A$17</f>
        <v>TABLE A</v>
      </c>
      <c r="B609" s="180"/>
      <c r="C609" s="180"/>
      <c r="D609" s="180"/>
      <c r="E609" s="180"/>
      <c r="F609" s="180"/>
      <c r="G609" s="180"/>
      <c r="H609" s="180"/>
      <c r="I609" s="180"/>
      <c r="J609" s="180"/>
      <c r="K609" s="180"/>
      <c r="L609" s="180"/>
      <c r="M609" s="180"/>
      <c r="N609" s="180"/>
      <c r="O609" s="180"/>
      <c r="P609" s="180"/>
      <c r="Q609" s="180"/>
      <c r="R609" s="180"/>
      <c r="S609" s="181"/>
      <c r="T609" s="182" t="str">
        <f>$T$17</f>
        <v>TABLE B</v>
      </c>
      <c r="U609" s="180"/>
      <c r="V609" s="180"/>
      <c r="W609" s="183"/>
    </row>
    <row r="610" spans="1:23" ht="99" customHeight="1" thickTop="1" thickBot="1" x14ac:dyDescent="0.25">
      <c r="A610" s="38" t="str">
        <f>$A$18</f>
        <v>JOB CATEGORIES</v>
      </c>
      <c r="B610" s="246" t="str">
        <f>$B$18</f>
        <v>TOTAL EMPLOYED</v>
      </c>
      <c r="C610" s="247"/>
      <c r="D610" s="248" t="str">
        <f>$D$18</f>
        <v>TOTAL RACIAL / ETHNIC MINORITY</v>
      </c>
      <c r="E610" s="249"/>
      <c r="F610" s="250" t="str">
        <f>$F$18</f>
        <v>BLACK or
AFRICAN
AMERICAN</v>
      </c>
      <c r="G610" s="165"/>
      <c r="H610" s="164" t="str">
        <f>$H$18</f>
        <v>WHITE /
HISPANIC OR LATINO</v>
      </c>
      <c r="I610" s="165"/>
      <c r="J610" s="164" t="str">
        <f>$J$18</f>
        <v>AMERICAN 
INDIAN OR 
ALASKA 
NATIVE</v>
      </c>
      <c r="K610" s="165"/>
      <c r="L610" s="164" t="str">
        <f>$L$18</f>
        <v>ASIAN</v>
      </c>
      <c r="M610" s="165"/>
      <c r="N610" s="164" t="str">
        <f>$N$18</f>
        <v>NATIVE 
HAWAIIAN OR 
OTHER PACIFIC ISLANDER</v>
      </c>
      <c r="O610" s="165"/>
      <c r="P610" s="164" t="str">
        <f>$P$18</f>
        <v>TWO OR MORE RACES</v>
      </c>
      <c r="Q610" s="165"/>
      <c r="R610" s="164" t="str">
        <f>$R$18</f>
        <v>WHITE / NON-
HISPANIC OR LATINO</v>
      </c>
      <c r="S610" s="166"/>
      <c r="T610" s="167" t="str">
        <f>$T$18</f>
        <v>APPRENTICES</v>
      </c>
      <c r="U610" s="167"/>
      <c r="V610" s="168" t="str">
        <f>$V$18</f>
        <v>ON THE JOB TRAINEES</v>
      </c>
      <c r="W610" s="169"/>
    </row>
    <row r="611" spans="1:23" ht="13.5" thickBot="1" x14ac:dyDescent="0.25">
      <c r="A611" s="39"/>
      <c r="B611" s="40" t="str">
        <f>$B$19</f>
        <v>M</v>
      </c>
      <c r="C611" s="41" t="str">
        <f>$C$19</f>
        <v>F</v>
      </c>
      <c r="D611" s="42" t="str">
        <f>$D$19</f>
        <v>M</v>
      </c>
      <c r="E611" s="41" t="str">
        <f>$E$19</f>
        <v>F</v>
      </c>
      <c r="F611" s="43" t="str">
        <f>$F$19</f>
        <v>M</v>
      </c>
      <c r="G611" s="44" t="str">
        <f>$G$19</f>
        <v>F</v>
      </c>
      <c r="H611" s="45" t="str">
        <f>$H$19</f>
        <v>M</v>
      </c>
      <c r="I611" s="44" t="str">
        <f>$I$19</f>
        <v>F</v>
      </c>
      <c r="J611" s="45" t="str">
        <f>$J$19</f>
        <v>M</v>
      </c>
      <c r="K611" s="44" t="str">
        <f>$K$19</f>
        <v>F</v>
      </c>
      <c r="L611" s="45" t="str">
        <f>$L$19</f>
        <v>M</v>
      </c>
      <c r="M611" s="44" t="str">
        <f>$M$19</f>
        <v>F</v>
      </c>
      <c r="N611" s="45" t="str">
        <f>$N$19</f>
        <v>M</v>
      </c>
      <c r="O611" s="44" t="str">
        <f>$O$19</f>
        <v>F</v>
      </c>
      <c r="P611" s="45" t="str">
        <f>$P$19</f>
        <v>M</v>
      </c>
      <c r="Q611" s="44" t="str">
        <f>$Q$19</f>
        <v>F</v>
      </c>
      <c r="R611" s="45" t="str">
        <f>$R$19</f>
        <v>M</v>
      </c>
      <c r="S611" s="46" t="str">
        <f>$S$19</f>
        <v>F</v>
      </c>
      <c r="T611" s="47" t="str">
        <f>$T$19</f>
        <v>M</v>
      </c>
      <c r="U611" s="41" t="str">
        <f>$U$19</f>
        <v>F</v>
      </c>
      <c r="V611" s="123" t="str">
        <f>$V$19</f>
        <v>M</v>
      </c>
      <c r="W611" s="48" t="str">
        <f>$W$19</f>
        <v>F</v>
      </c>
    </row>
    <row r="612" spans="1:23" ht="13.5" thickBot="1" x14ac:dyDescent="0.25">
      <c r="A612" s="49" t="str">
        <f>$A$20</f>
        <v>OFFICIALS</v>
      </c>
      <c r="B612" s="63">
        <f>F612+H612+J612+L612+N612+P612+R612</f>
        <v>0</v>
      </c>
      <c r="C612" s="64">
        <f t="shared" ref="C612:C626" si="95">G612+I612+K612+M612+O612+Q612+S612</f>
        <v>0</v>
      </c>
      <c r="D612" s="65">
        <f t="shared" ref="D612:D626" si="96">F612+H612+J612+L612+N612+P612</f>
        <v>0</v>
      </c>
      <c r="E612" s="64">
        <f t="shared" ref="E612:E626" si="97">G612+I612+K612+M612+O612+Q612</f>
        <v>0</v>
      </c>
      <c r="F612" s="66"/>
      <c r="G612" s="67"/>
      <c r="H612" s="68"/>
      <c r="I612" s="67"/>
      <c r="J612" s="68"/>
      <c r="K612" s="67"/>
      <c r="L612" s="68"/>
      <c r="M612" s="67"/>
      <c r="N612" s="68"/>
      <c r="O612" s="67"/>
      <c r="P612" s="68"/>
      <c r="Q612" s="67"/>
      <c r="R612" s="69"/>
      <c r="S612" s="70"/>
      <c r="T612" s="71"/>
      <c r="U612" s="114"/>
      <c r="V612" s="71"/>
      <c r="W612" s="72"/>
    </row>
    <row r="613" spans="1:23" ht="13.5" thickBot="1" x14ac:dyDescent="0.25">
      <c r="A613" s="49" t="str">
        <f>$A$21</f>
        <v>SUPERVISORS</v>
      </c>
      <c r="B613" s="63">
        <f t="shared" ref="B613:B626" si="98">F613+H613+J613+L613+N613+P613+R613</f>
        <v>0</v>
      </c>
      <c r="C613" s="64">
        <f t="shared" si="95"/>
        <v>0</v>
      </c>
      <c r="D613" s="65">
        <f t="shared" si="96"/>
        <v>0</v>
      </c>
      <c r="E613" s="64">
        <f t="shared" si="97"/>
        <v>0</v>
      </c>
      <c r="F613" s="66"/>
      <c r="G613" s="67"/>
      <c r="H613" s="68"/>
      <c r="I613" s="67"/>
      <c r="J613" s="68"/>
      <c r="K613" s="67"/>
      <c r="L613" s="68"/>
      <c r="M613" s="67"/>
      <c r="N613" s="68"/>
      <c r="O613" s="67"/>
      <c r="P613" s="68"/>
      <c r="Q613" s="73"/>
      <c r="R613" s="74"/>
      <c r="S613" s="75"/>
      <c r="T613" s="76"/>
      <c r="U613" s="115"/>
      <c r="V613" s="76"/>
      <c r="W613" s="77"/>
    </row>
    <row r="614" spans="1:23" ht="13.5" thickBot="1" x14ac:dyDescent="0.25">
      <c r="A614" s="49" t="str">
        <f>$A$22</f>
        <v>FOREMEN/WOMEN</v>
      </c>
      <c r="B614" s="63">
        <f t="shared" si="98"/>
        <v>0</v>
      </c>
      <c r="C614" s="64">
        <f t="shared" si="95"/>
        <v>0</v>
      </c>
      <c r="D614" s="65">
        <f t="shared" si="96"/>
        <v>0</v>
      </c>
      <c r="E614" s="64">
        <f t="shared" si="97"/>
        <v>0</v>
      </c>
      <c r="F614" s="66"/>
      <c r="G614" s="67"/>
      <c r="H614" s="68"/>
      <c r="I614" s="67"/>
      <c r="J614" s="68"/>
      <c r="K614" s="67"/>
      <c r="L614" s="68"/>
      <c r="M614" s="67"/>
      <c r="N614" s="68"/>
      <c r="O614" s="67"/>
      <c r="P614" s="68"/>
      <c r="Q614" s="73"/>
      <c r="R614" s="78"/>
      <c r="S614" s="79"/>
      <c r="T614" s="80"/>
      <c r="U614" s="116"/>
      <c r="V614" s="80"/>
      <c r="W614" s="81"/>
    </row>
    <row r="615" spans="1:23" ht="13.5" thickBot="1" x14ac:dyDescent="0.25">
      <c r="A615" s="49" t="str">
        <f>$A$23</f>
        <v>CLERICAL</v>
      </c>
      <c r="B615" s="63">
        <f t="shared" si="98"/>
        <v>0</v>
      </c>
      <c r="C615" s="64">
        <f t="shared" si="95"/>
        <v>0</v>
      </c>
      <c r="D615" s="65">
        <f t="shared" si="96"/>
        <v>0</v>
      </c>
      <c r="E615" s="64">
        <f t="shared" si="97"/>
        <v>0</v>
      </c>
      <c r="F615" s="66"/>
      <c r="G615" s="67"/>
      <c r="H615" s="68"/>
      <c r="I615" s="67"/>
      <c r="J615" s="68"/>
      <c r="K615" s="67"/>
      <c r="L615" s="68"/>
      <c r="M615" s="67"/>
      <c r="N615" s="68"/>
      <c r="O615" s="67"/>
      <c r="P615" s="68"/>
      <c r="Q615" s="73"/>
      <c r="R615" s="78"/>
      <c r="S615" s="79"/>
      <c r="T615" s="80"/>
      <c r="U615" s="116"/>
      <c r="V615" s="80"/>
      <c r="W615" s="81"/>
    </row>
    <row r="616" spans="1:23" ht="13.5" thickBot="1" x14ac:dyDescent="0.25">
      <c r="A616" s="49" t="str">
        <f>$A$24</f>
        <v>EQUIPMENT OPERATORS</v>
      </c>
      <c r="B616" s="63">
        <f t="shared" si="98"/>
        <v>0</v>
      </c>
      <c r="C616" s="64">
        <f t="shared" si="95"/>
        <v>0</v>
      </c>
      <c r="D616" s="65">
        <f t="shared" si="96"/>
        <v>0</v>
      </c>
      <c r="E616" s="64">
        <f t="shared" si="97"/>
        <v>0</v>
      </c>
      <c r="F616" s="66"/>
      <c r="G616" s="67"/>
      <c r="H616" s="68"/>
      <c r="I616" s="67"/>
      <c r="J616" s="68"/>
      <c r="K616" s="67"/>
      <c r="L616" s="68"/>
      <c r="M616" s="67"/>
      <c r="N616" s="68"/>
      <c r="O616" s="67"/>
      <c r="P616" s="68"/>
      <c r="Q616" s="73"/>
      <c r="R616" s="78"/>
      <c r="S616" s="79"/>
      <c r="T616" s="80"/>
      <c r="U616" s="116"/>
      <c r="V616" s="80"/>
      <c r="W616" s="81"/>
    </row>
    <row r="617" spans="1:23" ht="13.5" thickBot="1" x14ac:dyDescent="0.25">
      <c r="A617" s="49" t="str">
        <f>$A$25</f>
        <v>MECHANICS</v>
      </c>
      <c r="B617" s="63">
        <f t="shared" si="98"/>
        <v>0</v>
      </c>
      <c r="C617" s="64">
        <f t="shared" si="95"/>
        <v>0</v>
      </c>
      <c r="D617" s="65">
        <f t="shared" si="96"/>
        <v>0</v>
      </c>
      <c r="E617" s="64">
        <f t="shared" si="97"/>
        <v>0</v>
      </c>
      <c r="F617" s="66"/>
      <c r="G617" s="67"/>
      <c r="H617" s="68"/>
      <c r="I617" s="67"/>
      <c r="J617" s="68"/>
      <c r="K617" s="67"/>
      <c r="L617" s="68"/>
      <c r="M617" s="67"/>
      <c r="N617" s="68"/>
      <c r="O617" s="67"/>
      <c r="P617" s="68"/>
      <c r="Q617" s="73"/>
      <c r="R617" s="78"/>
      <c r="S617" s="79"/>
      <c r="T617" s="80"/>
      <c r="U617" s="116"/>
      <c r="V617" s="80"/>
      <c r="W617" s="81"/>
    </row>
    <row r="618" spans="1:23" ht="13.5" thickBot="1" x14ac:dyDescent="0.25">
      <c r="A618" s="49" t="str">
        <f>$A$26</f>
        <v>TRUCK DRIVERS</v>
      </c>
      <c r="B618" s="63">
        <f t="shared" si="98"/>
        <v>0</v>
      </c>
      <c r="C618" s="64">
        <f t="shared" si="95"/>
        <v>0</v>
      </c>
      <c r="D618" s="65">
        <f t="shared" si="96"/>
        <v>0</v>
      </c>
      <c r="E618" s="64">
        <f t="shared" si="97"/>
        <v>0</v>
      </c>
      <c r="F618" s="66"/>
      <c r="G618" s="67"/>
      <c r="H618" s="68"/>
      <c r="I618" s="67"/>
      <c r="J618" s="68"/>
      <c r="K618" s="67"/>
      <c r="L618" s="68"/>
      <c r="M618" s="67"/>
      <c r="N618" s="68"/>
      <c r="O618" s="67"/>
      <c r="P618" s="68"/>
      <c r="Q618" s="73"/>
      <c r="R618" s="82"/>
      <c r="S618" s="83"/>
      <c r="T618" s="76"/>
      <c r="U618" s="117"/>
      <c r="V618" s="76"/>
      <c r="W618" s="77"/>
    </row>
    <row r="619" spans="1:23" ht="13.5" thickBot="1" x14ac:dyDescent="0.25">
      <c r="A619" s="49" t="str">
        <f>$A$27</f>
        <v>IRONWORKERS</v>
      </c>
      <c r="B619" s="63">
        <f t="shared" si="98"/>
        <v>0</v>
      </c>
      <c r="C619" s="64">
        <f t="shared" si="95"/>
        <v>0</v>
      </c>
      <c r="D619" s="65">
        <f t="shared" si="96"/>
        <v>0</v>
      </c>
      <c r="E619" s="64">
        <f t="shared" si="97"/>
        <v>0</v>
      </c>
      <c r="F619" s="66"/>
      <c r="G619" s="67"/>
      <c r="H619" s="68"/>
      <c r="I619" s="67"/>
      <c r="J619" s="68"/>
      <c r="K619" s="67"/>
      <c r="L619" s="68"/>
      <c r="M619" s="67"/>
      <c r="N619" s="68"/>
      <c r="O619" s="67"/>
      <c r="P619" s="68"/>
      <c r="Q619" s="73"/>
      <c r="R619" s="84"/>
      <c r="S619" s="85"/>
      <c r="T619" s="86"/>
      <c r="U619" s="118"/>
      <c r="V619" s="86"/>
      <c r="W619" s="87"/>
    </row>
    <row r="620" spans="1:23" ht="13.5" thickBot="1" x14ac:dyDescent="0.25">
      <c r="A620" s="49" t="str">
        <f>$A$28</f>
        <v>CARPENTERS</v>
      </c>
      <c r="B620" s="63">
        <f t="shared" si="98"/>
        <v>0</v>
      </c>
      <c r="C620" s="64">
        <f t="shared" si="95"/>
        <v>0</v>
      </c>
      <c r="D620" s="65">
        <f t="shared" si="96"/>
        <v>0</v>
      </c>
      <c r="E620" s="64">
        <f t="shared" si="97"/>
        <v>0</v>
      </c>
      <c r="F620" s="66"/>
      <c r="G620" s="67"/>
      <c r="H620" s="68"/>
      <c r="I620" s="67"/>
      <c r="J620" s="68"/>
      <c r="K620" s="67"/>
      <c r="L620" s="68"/>
      <c r="M620" s="67"/>
      <c r="N620" s="68"/>
      <c r="O620" s="67"/>
      <c r="P620" s="68"/>
      <c r="Q620" s="73"/>
      <c r="R620" s="84"/>
      <c r="S620" s="85"/>
      <c r="T620" s="86"/>
      <c r="U620" s="118"/>
      <c r="V620" s="86"/>
      <c r="W620" s="87"/>
    </row>
    <row r="621" spans="1:23" ht="13.5" thickBot="1" x14ac:dyDescent="0.25">
      <c r="A621" s="49" t="str">
        <f>$A$29</f>
        <v>CEMENT MASONS</v>
      </c>
      <c r="B621" s="63">
        <f t="shared" si="98"/>
        <v>0</v>
      </c>
      <c r="C621" s="64">
        <f t="shared" si="95"/>
        <v>0</v>
      </c>
      <c r="D621" s="65">
        <f t="shared" si="96"/>
        <v>0</v>
      </c>
      <c r="E621" s="64">
        <f t="shared" si="97"/>
        <v>0</v>
      </c>
      <c r="F621" s="66"/>
      <c r="G621" s="67"/>
      <c r="H621" s="68"/>
      <c r="I621" s="67"/>
      <c r="J621" s="68"/>
      <c r="K621" s="67"/>
      <c r="L621" s="68"/>
      <c r="M621" s="67"/>
      <c r="N621" s="68"/>
      <c r="O621" s="67"/>
      <c r="P621" s="68"/>
      <c r="Q621" s="73"/>
      <c r="R621" s="84"/>
      <c r="S621" s="85"/>
      <c r="T621" s="86"/>
      <c r="U621" s="118"/>
      <c r="V621" s="86"/>
      <c r="W621" s="87"/>
    </row>
    <row r="622" spans="1:23" ht="13.5" thickBot="1" x14ac:dyDescent="0.25">
      <c r="A622" s="49" t="str">
        <f>$A$30</f>
        <v>ELECTRICIANS</v>
      </c>
      <c r="B622" s="63">
        <f t="shared" si="98"/>
        <v>0</v>
      </c>
      <c r="C622" s="64">
        <f t="shared" si="95"/>
        <v>0</v>
      </c>
      <c r="D622" s="65">
        <f t="shared" si="96"/>
        <v>0</v>
      </c>
      <c r="E622" s="64">
        <f t="shared" si="97"/>
        <v>0</v>
      </c>
      <c r="F622" s="66"/>
      <c r="G622" s="67"/>
      <c r="H622" s="68"/>
      <c r="I622" s="67"/>
      <c r="J622" s="68"/>
      <c r="K622" s="67"/>
      <c r="L622" s="68"/>
      <c r="M622" s="67"/>
      <c r="N622" s="68"/>
      <c r="O622" s="67"/>
      <c r="P622" s="68"/>
      <c r="Q622" s="73"/>
      <c r="R622" s="84"/>
      <c r="S622" s="85"/>
      <c r="T622" s="86"/>
      <c r="U622" s="118"/>
      <c r="V622" s="86"/>
      <c r="W622" s="87"/>
    </row>
    <row r="623" spans="1:23" ht="13.5" thickBot="1" x14ac:dyDescent="0.25">
      <c r="A623" s="49" t="str">
        <f>$A$31</f>
        <v>PIPEFITTER/PLUMBERS</v>
      </c>
      <c r="B623" s="63">
        <f t="shared" si="98"/>
        <v>0</v>
      </c>
      <c r="C623" s="64">
        <f t="shared" si="95"/>
        <v>0</v>
      </c>
      <c r="D623" s="65">
        <f t="shared" si="96"/>
        <v>0</v>
      </c>
      <c r="E623" s="64">
        <f t="shared" si="97"/>
        <v>0</v>
      </c>
      <c r="F623" s="66"/>
      <c r="G623" s="67"/>
      <c r="H623" s="68"/>
      <c r="I623" s="67"/>
      <c r="J623" s="68"/>
      <c r="K623" s="67"/>
      <c r="L623" s="68"/>
      <c r="M623" s="67"/>
      <c r="N623" s="68"/>
      <c r="O623" s="67"/>
      <c r="P623" s="68"/>
      <c r="Q623" s="67"/>
      <c r="R623" s="88"/>
      <c r="S623" s="89"/>
      <c r="T623" s="90"/>
      <c r="U623" s="119"/>
      <c r="V623" s="90"/>
      <c r="W623" s="91"/>
    </row>
    <row r="624" spans="1:23" ht="13.5" thickBot="1" x14ac:dyDescent="0.25">
      <c r="A624" s="49" t="str">
        <f>$A$32</f>
        <v>PAINTERS</v>
      </c>
      <c r="B624" s="63">
        <f t="shared" si="98"/>
        <v>0</v>
      </c>
      <c r="C624" s="64">
        <f t="shared" si="95"/>
        <v>0</v>
      </c>
      <c r="D624" s="65">
        <f t="shared" si="96"/>
        <v>0</v>
      </c>
      <c r="E624" s="64">
        <f t="shared" si="97"/>
        <v>0</v>
      </c>
      <c r="F624" s="66"/>
      <c r="G624" s="67"/>
      <c r="H624" s="68"/>
      <c r="I624" s="67"/>
      <c r="J624" s="68"/>
      <c r="K624" s="67"/>
      <c r="L624" s="68"/>
      <c r="M624" s="67"/>
      <c r="N624" s="68"/>
      <c r="O624" s="67"/>
      <c r="P624" s="68"/>
      <c r="Q624" s="67"/>
      <c r="R624" s="68"/>
      <c r="S624" s="92"/>
      <c r="T624" s="93"/>
      <c r="U624" s="120"/>
      <c r="V624" s="93"/>
      <c r="W624" s="94"/>
    </row>
    <row r="625" spans="1:23" ht="13.5" thickBot="1" x14ac:dyDescent="0.25">
      <c r="A625" s="49" t="str">
        <f>$A$33</f>
        <v>LABORERS-SEMI SKILLED</v>
      </c>
      <c r="B625" s="63">
        <f t="shared" si="98"/>
        <v>0</v>
      </c>
      <c r="C625" s="64">
        <f t="shared" si="95"/>
        <v>0</v>
      </c>
      <c r="D625" s="65">
        <f t="shared" si="96"/>
        <v>0</v>
      </c>
      <c r="E625" s="64">
        <f t="shared" si="97"/>
        <v>0</v>
      </c>
      <c r="F625" s="66"/>
      <c r="G625" s="67"/>
      <c r="H625" s="68"/>
      <c r="I625" s="67"/>
      <c r="J625" s="68"/>
      <c r="K625" s="67"/>
      <c r="L625" s="68"/>
      <c r="M625" s="67"/>
      <c r="N625" s="68"/>
      <c r="O625" s="67"/>
      <c r="P625" s="68"/>
      <c r="Q625" s="67"/>
      <c r="R625" s="68"/>
      <c r="S625" s="92"/>
      <c r="T625" s="93"/>
      <c r="U625" s="120"/>
      <c r="V625" s="93"/>
      <c r="W625" s="94"/>
    </row>
    <row r="626" spans="1:23" ht="13.5" thickBot="1" x14ac:dyDescent="0.25">
      <c r="A626" s="49" t="str">
        <f>$A$34</f>
        <v>LABORERS-UNSKILLED</v>
      </c>
      <c r="B626" s="63">
        <f t="shared" si="98"/>
        <v>0</v>
      </c>
      <c r="C626" s="64">
        <f t="shared" si="95"/>
        <v>0</v>
      </c>
      <c r="D626" s="65">
        <f t="shared" si="96"/>
        <v>0</v>
      </c>
      <c r="E626" s="64">
        <f t="shared" si="97"/>
        <v>0</v>
      </c>
      <c r="F626" s="66"/>
      <c r="G626" s="67"/>
      <c r="H626" s="68"/>
      <c r="I626" s="67"/>
      <c r="J626" s="68"/>
      <c r="K626" s="67"/>
      <c r="L626" s="68"/>
      <c r="M626" s="67"/>
      <c r="N626" s="68"/>
      <c r="O626" s="67"/>
      <c r="P626" s="68"/>
      <c r="Q626" s="67"/>
      <c r="R626" s="68"/>
      <c r="S626" s="92"/>
      <c r="T626" s="93"/>
      <c r="U626" s="120"/>
      <c r="V626" s="93"/>
      <c r="W626" s="94"/>
    </row>
    <row r="627" spans="1:23" ht="13.5" thickBot="1" x14ac:dyDescent="0.25">
      <c r="A627" s="49" t="str">
        <f>$A$35</f>
        <v>TOTAL</v>
      </c>
      <c r="B627" s="107">
        <f t="shared" ref="B627:O627" si="99">SUM(B612:B626)</f>
        <v>0</v>
      </c>
      <c r="C627" s="109">
        <f t="shared" si="99"/>
        <v>0</v>
      </c>
      <c r="D627" s="110">
        <f t="shared" si="99"/>
        <v>0</v>
      </c>
      <c r="E627" s="111">
        <f t="shared" si="99"/>
        <v>0</v>
      </c>
      <c r="F627" s="108">
        <f t="shared" si="99"/>
        <v>0</v>
      </c>
      <c r="G627" s="112">
        <f t="shared" si="99"/>
        <v>0</v>
      </c>
      <c r="H627" s="108">
        <f t="shared" si="99"/>
        <v>0</v>
      </c>
      <c r="I627" s="112">
        <f t="shared" si="99"/>
        <v>0</v>
      </c>
      <c r="J627" s="108">
        <f t="shared" si="99"/>
        <v>0</v>
      </c>
      <c r="K627" s="112">
        <f t="shared" si="99"/>
        <v>0</v>
      </c>
      <c r="L627" s="108">
        <f t="shared" si="99"/>
        <v>0</v>
      </c>
      <c r="M627" s="112">
        <f t="shared" si="99"/>
        <v>0</v>
      </c>
      <c r="N627" s="108">
        <f t="shared" si="99"/>
        <v>0</v>
      </c>
      <c r="O627" s="112">
        <f t="shared" si="99"/>
        <v>0</v>
      </c>
      <c r="P627" s="108">
        <f t="shared" ref="P627:W627" si="100">SUM(P612:P626)</f>
        <v>0</v>
      </c>
      <c r="Q627" s="112">
        <f t="shared" si="100"/>
        <v>0</v>
      </c>
      <c r="R627" s="108">
        <f t="shared" si="100"/>
        <v>0</v>
      </c>
      <c r="S627" s="111">
        <f t="shared" si="100"/>
        <v>0</v>
      </c>
      <c r="T627" s="108">
        <f t="shared" si="100"/>
        <v>0</v>
      </c>
      <c r="U627" s="109">
        <f t="shared" si="100"/>
        <v>0</v>
      </c>
      <c r="V627" s="108">
        <f t="shared" si="100"/>
        <v>0</v>
      </c>
      <c r="W627" s="111">
        <f t="shared" si="100"/>
        <v>0</v>
      </c>
    </row>
    <row r="628" spans="1:23" ht="12.75" customHeight="1" x14ac:dyDescent="0.2">
      <c r="A628" s="170" t="str">
        <f>$A$54</f>
        <v>TABLE A</v>
      </c>
      <c r="B628" s="171"/>
      <c r="C628" s="171"/>
      <c r="D628" s="171"/>
      <c r="E628" s="171"/>
      <c r="F628" s="171"/>
      <c r="G628" s="171"/>
      <c r="H628" s="171"/>
      <c r="I628" s="171"/>
      <c r="J628" s="171"/>
      <c r="K628" s="171"/>
      <c r="L628" s="171"/>
      <c r="M628" s="171"/>
      <c r="N628" s="171"/>
      <c r="O628" s="171"/>
      <c r="P628" s="171"/>
      <c r="Q628" s="171"/>
      <c r="R628" s="171"/>
      <c r="S628" s="171"/>
      <c r="T628" s="171"/>
      <c r="U628" s="171"/>
      <c r="V628" s="171"/>
      <c r="W628" s="172"/>
    </row>
    <row r="629" spans="1:23" ht="13.5" thickBot="1" x14ac:dyDescent="0.25">
      <c r="A629" s="173"/>
      <c r="B629" s="174"/>
      <c r="C629" s="174"/>
      <c r="D629" s="174"/>
      <c r="E629" s="174"/>
      <c r="F629" s="174"/>
      <c r="G629" s="174"/>
      <c r="H629" s="174"/>
      <c r="I629" s="174"/>
      <c r="J629" s="174"/>
      <c r="K629" s="174"/>
      <c r="L629" s="174"/>
      <c r="M629" s="174"/>
      <c r="N629" s="174"/>
      <c r="O629" s="174"/>
      <c r="P629" s="174"/>
      <c r="Q629" s="174"/>
      <c r="R629" s="174"/>
      <c r="S629" s="174"/>
      <c r="T629" s="174"/>
      <c r="U629" s="174"/>
      <c r="V629" s="174"/>
      <c r="W629" s="175"/>
    </row>
    <row r="630" spans="1:23" ht="13.5" thickBot="1" x14ac:dyDescent="0.25">
      <c r="A630" s="49" t="str">
        <f>$A$38</f>
        <v>APPRENTICES</v>
      </c>
      <c r="B630" s="64">
        <f>F630+H630+J630+L630+N630+P630+R630</f>
        <v>0</v>
      </c>
      <c r="C630" s="109">
        <f>G630+I630+K630+M630+O630+Q630+S630</f>
        <v>0</v>
      </c>
      <c r="D630" s="110">
        <f>F630+H630+J630+L630+N630+P630</f>
        <v>0</v>
      </c>
      <c r="E630" s="64">
        <f>G630+I630+K630+M630+O630+Q630</f>
        <v>0</v>
      </c>
      <c r="F630" s="121"/>
      <c r="G630" s="67"/>
      <c r="H630" s="122"/>
      <c r="I630" s="67"/>
      <c r="J630" s="122"/>
      <c r="K630" s="67"/>
      <c r="L630" s="122"/>
      <c r="M630" s="67"/>
      <c r="N630" s="122"/>
      <c r="O630" s="67"/>
      <c r="P630" s="122"/>
      <c r="Q630" s="67"/>
      <c r="R630" s="122"/>
      <c r="S630" s="67"/>
      <c r="T630" s="50"/>
      <c r="U630" s="51"/>
      <c r="V630" s="50"/>
      <c r="W630" s="51"/>
    </row>
    <row r="631" spans="1:23" ht="13.5" thickBot="1" x14ac:dyDescent="0.25">
      <c r="A631" s="49" t="str">
        <f>$A$39</f>
        <v>OJT TRAINEES</v>
      </c>
      <c r="B631" s="64">
        <f>F631+H631+J631+L631+N631+P631+R631</f>
        <v>0</v>
      </c>
      <c r="C631" s="109">
        <f>G631+I631+K631+M631+O631+Q631+S631</f>
        <v>0</v>
      </c>
      <c r="D631" s="110">
        <f>F631+H631+J631+L631+N631+P631</f>
        <v>0</v>
      </c>
      <c r="E631" s="64">
        <f>G631+I631+K631+M631+O631+Q631</f>
        <v>0</v>
      </c>
      <c r="F631" s="121"/>
      <c r="G631" s="67"/>
      <c r="H631" s="122"/>
      <c r="I631" s="67"/>
      <c r="J631" s="122"/>
      <c r="K631" s="67"/>
      <c r="L631" s="122"/>
      <c r="M631" s="67"/>
      <c r="N631" s="122"/>
      <c r="O631" s="67"/>
      <c r="P631" s="122"/>
      <c r="Q631" s="67"/>
      <c r="R631" s="122"/>
      <c r="S631" s="67"/>
      <c r="T631" s="52"/>
      <c r="U631" s="53"/>
      <c r="V631" s="52"/>
      <c r="W631" s="53"/>
    </row>
    <row r="632" spans="1:23" ht="15.75" customHeight="1" x14ac:dyDescent="0.2">
      <c r="A632" s="243" t="str">
        <f>$A$40</f>
        <v xml:space="preserve">8. PREPARED BY: </v>
      </c>
      <c r="B632" s="244"/>
      <c r="C632" s="244"/>
      <c r="D632" s="244"/>
      <c r="E632" s="244"/>
      <c r="F632" s="244"/>
      <c r="G632" s="244"/>
      <c r="H632" s="245"/>
      <c r="I632" s="220" t="str">
        <f>$I$40</f>
        <v>9. DATE</v>
      </c>
      <c r="J632" s="221"/>
      <c r="K632" s="220" t="str">
        <f>$K$40</f>
        <v>10. REVIEWED BY:    (Signature and Title of State Highway Official)</v>
      </c>
      <c r="L632" s="222"/>
      <c r="M632" s="222"/>
      <c r="N632" s="222"/>
      <c r="O632" s="222"/>
      <c r="P632" s="222"/>
      <c r="Q632" s="222"/>
      <c r="R632" s="222"/>
      <c r="S632" s="222"/>
      <c r="T632" s="222"/>
      <c r="U632" s="221"/>
      <c r="V632" s="220" t="s">
        <v>28</v>
      </c>
      <c r="W632" s="223"/>
    </row>
    <row r="633" spans="1:23" ht="12.75" customHeight="1" x14ac:dyDescent="0.2">
      <c r="A633" s="224" t="str">
        <f>$A$41</f>
        <v>(Signature and Title of Contractors Representative)</v>
      </c>
      <c r="B633" s="225"/>
      <c r="C633" s="225"/>
      <c r="D633" s="225"/>
      <c r="E633" s="225"/>
      <c r="F633" s="225"/>
      <c r="G633" s="225"/>
      <c r="H633" s="226"/>
      <c r="I633" s="227" t="str">
        <f>IF($I$41="","",$I$41)</f>
        <v/>
      </c>
      <c r="J633" s="228"/>
      <c r="K633" s="229" t="str">
        <f>IF($K$41="","",$K$41)</f>
        <v/>
      </c>
      <c r="L633" s="232"/>
      <c r="M633" s="232"/>
      <c r="N633" s="232"/>
      <c r="O633" s="232"/>
      <c r="P633" s="232"/>
      <c r="Q633" s="232"/>
      <c r="R633" s="232"/>
      <c r="S633" s="232"/>
      <c r="T633" s="232"/>
      <c r="U633" s="228"/>
      <c r="V633" s="227" t="str">
        <f>IF($V$41="","",$V$41)</f>
        <v/>
      </c>
      <c r="W633" s="234"/>
    </row>
    <row r="634" spans="1:23" x14ac:dyDescent="0.2">
      <c r="A634" s="237" t="str">
        <f>IF($A$42="","",$A$42)</f>
        <v/>
      </c>
      <c r="B634" s="238"/>
      <c r="C634" s="238"/>
      <c r="D634" s="238"/>
      <c r="E634" s="238"/>
      <c r="F634" s="238"/>
      <c r="G634" s="238"/>
      <c r="H634" s="239"/>
      <c r="I634" s="229"/>
      <c r="J634" s="228"/>
      <c r="K634" s="229"/>
      <c r="L634" s="232"/>
      <c r="M634" s="232"/>
      <c r="N634" s="232"/>
      <c r="O634" s="232"/>
      <c r="P634" s="232"/>
      <c r="Q634" s="232"/>
      <c r="R634" s="232"/>
      <c r="S634" s="232"/>
      <c r="T634" s="232"/>
      <c r="U634" s="228"/>
      <c r="V634" s="227"/>
      <c r="W634" s="234"/>
    </row>
    <row r="635" spans="1:23" x14ac:dyDescent="0.2">
      <c r="A635" s="237"/>
      <c r="B635" s="238"/>
      <c r="C635" s="238"/>
      <c r="D635" s="238"/>
      <c r="E635" s="238"/>
      <c r="F635" s="238"/>
      <c r="G635" s="238"/>
      <c r="H635" s="239"/>
      <c r="I635" s="229"/>
      <c r="J635" s="228"/>
      <c r="K635" s="229"/>
      <c r="L635" s="232"/>
      <c r="M635" s="232"/>
      <c r="N635" s="232"/>
      <c r="O635" s="232"/>
      <c r="P635" s="232"/>
      <c r="Q635" s="232"/>
      <c r="R635" s="232"/>
      <c r="S635" s="232"/>
      <c r="T635" s="232"/>
      <c r="U635" s="228"/>
      <c r="V635" s="227"/>
      <c r="W635" s="234"/>
    </row>
    <row r="636" spans="1:23" ht="13.5" thickBot="1" x14ac:dyDescent="0.25">
      <c r="A636" s="240"/>
      <c r="B636" s="241"/>
      <c r="C636" s="241"/>
      <c r="D636" s="241"/>
      <c r="E636" s="241"/>
      <c r="F636" s="241"/>
      <c r="G636" s="241"/>
      <c r="H636" s="242"/>
      <c r="I636" s="230"/>
      <c r="J636" s="231"/>
      <c r="K636" s="230"/>
      <c r="L636" s="233"/>
      <c r="M636" s="233"/>
      <c r="N636" s="233"/>
      <c r="O636" s="233"/>
      <c r="P636" s="233"/>
      <c r="Q636" s="233"/>
      <c r="R636" s="233"/>
      <c r="S636" s="233"/>
      <c r="T636" s="233"/>
      <c r="U636" s="231"/>
      <c r="V636" s="235"/>
      <c r="W636" s="236"/>
    </row>
    <row r="637" spans="1:23" x14ac:dyDescent="0.2">
      <c r="A637" s="251" t="str">
        <f>$A$45</f>
        <v>Form FHWA- 1391 (Rev. 06-22)</v>
      </c>
      <c r="B637" s="252"/>
      <c r="C637" s="253"/>
      <c r="D637" s="253"/>
      <c r="E637" s="55"/>
      <c r="F637" s="55"/>
      <c r="G637" s="55"/>
      <c r="H637" s="55"/>
      <c r="I637" s="55"/>
      <c r="J637" s="254" t="str">
        <f>$J$45</f>
        <v>PREVIOUS EDITIONS ARE OBSOLETE</v>
      </c>
      <c r="K637" s="254"/>
      <c r="L637" s="254"/>
      <c r="M637" s="254"/>
      <c r="N637" s="254"/>
      <c r="O637" s="254"/>
      <c r="P637" s="254"/>
      <c r="Q637" s="254"/>
      <c r="R637" s="254"/>
      <c r="S637" s="254"/>
      <c r="T637" s="254"/>
      <c r="U637" s="254"/>
      <c r="V637" s="254"/>
      <c r="W637" s="254"/>
    </row>
    <row r="638" spans="1:23" ht="13.5" thickBot="1" x14ac:dyDescent="0.25"/>
    <row r="639" spans="1:23" s="58" customFormat="1" ht="18.75" thickBot="1" x14ac:dyDescent="0.3">
      <c r="A639" s="255" t="str">
        <f>$A$10</f>
        <v xml:space="preserve">FEDERAL-AID HIGHWAY CONSTRUCTION CONTRACTORS ANNUAL EEO REPORT </v>
      </c>
      <c r="B639" s="256"/>
      <c r="C639" s="256"/>
      <c r="D639" s="256"/>
      <c r="E639" s="256"/>
      <c r="F639" s="256"/>
      <c r="G639" s="256"/>
      <c r="H639" s="256"/>
      <c r="I639" s="256"/>
      <c r="J639" s="256"/>
      <c r="K639" s="256"/>
      <c r="L639" s="256"/>
      <c r="M639" s="256"/>
      <c r="N639" s="256"/>
      <c r="O639" s="256"/>
      <c r="P639" s="256"/>
      <c r="Q639" s="256"/>
      <c r="R639" s="256"/>
      <c r="S639" s="256"/>
      <c r="T639" s="256"/>
      <c r="U639" s="256"/>
      <c r="V639" s="256"/>
      <c r="W639" s="257"/>
    </row>
    <row r="640" spans="1:23" ht="12.75" customHeight="1" x14ac:dyDescent="0.2">
      <c r="A640" s="258" t="str">
        <f>$A$11</f>
        <v xml:space="preserve">1. SELECT FIELD FROM DROPDOWN MENU: </v>
      </c>
      <c r="B640" s="259"/>
      <c r="C640" s="259"/>
      <c r="D640" s="260"/>
      <c r="E640" s="261" t="str">
        <f>$E$11</f>
        <v>2. COMPANY NAME, CITY, STATE:</v>
      </c>
      <c r="F640" s="238"/>
      <c r="G640" s="238"/>
      <c r="H640" s="238"/>
      <c r="I640" s="239"/>
      <c r="J640" s="184" t="str">
        <f>$J$11</f>
        <v>3. FEDERAL PROJECT NUMBER:</v>
      </c>
      <c r="K640" s="185"/>
      <c r="L640" s="185"/>
      <c r="M640" s="185"/>
      <c r="N640" s="184" t="str">
        <f>$N$11</f>
        <v>4. DOLLAR AMOUNT OF CONTRACT:</v>
      </c>
      <c r="O640" s="185"/>
      <c r="P640" s="185"/>
      <c r="Q640" s="185"/>
      <c r="R640" s="262" t="str">
        <f>$R$11</f>
        <v>5.PROJECT LOCATION (Region and State):</v>
      </c>
      <c r="S640" s="259"/>
      <c r="T640" s="259"/>
      <c r="U640" s="259"/>
      <c r="V640" s="259"/>
      <c r="W640" s="263"/>
    </row>
    <row r="641" spans="1:23" ht="12.75" customHeight="1" x14ac:dyDescent="0.2">
      <c r="A641" s="186"/>
      <c r="B641" s="187"/>
      <c r="C641" s="187"/>
      <c r="D641" s="188"/>
      <c r="E641" s="192" t="str">
        <f>IF($D$4="","Enter Company information at top of spreadsheet",$D$4)</f>
        <v>Enter Company information at top of spreadsheet</v>
      </c>
      <c r="F641" s="193"/>
      <c r="G641" s="193"/>
      <c r="H641" s="193"/>
      <c r="I641" s="194"/>
      <c r="J641" s="209"/>
      <c r="K641" s="210"/>
      <c r="L641" s="210"/>
      <c r="M641" s="210"/>
      <c r="N641" s="213"/>
      <c r="O641" s="214"/>
      <c r="P641" s="214"/>
      <c r="Q641" s="215"/>
      <c r="R641" s="199"/>
      <c r="S641" s="200"/>
      <c r="T641" s="200"/>
      <c r="U641" s="200"/>
      <c r="V641" s="200"/>
      <c r="W641" s="201"/>
    </row>
    <row r="642" spans="1:23" x14ac:dyDescent="0.2">
      <c r="A642" s="186"/>
      <c r="B642" s="187"/>
      <c r="C642" s="187"/>
      <c r="D642" s="188"/>
      <c r="E642" s="195"/>
      <c r="F642" s="193"/>
      <c r="G642" s="193"/>
      <c r="H642" s="193"/>
      <c r="I642" s="194"/>
      <c r="J642" s="209"/>
      <c r="K642" s="210"/>
      <c r="L642" s="210"/>
      <c r="M642" s="210"/>
      <c r="N642" s="216"/>
      <c r="O642" s="214"/>
      <c r="P642" s="214"/>
      <c r="Q642" s="215"/>
      <c r="R642" s="202"/>
      <c r="S642" s="200"/>
      <c r="T642" s="200"/>
      <c r="U642" s="200"/>
      <c r="V642" s="200"/>
      <c r="W642" s="201"/>
    </row>
    <row r="643" spans="1:23" ht="13.5" thickBot="1" x14ac:dyDescent="0.25">
      <c r="A643" s="189"/>
      <c r="B643" s="190"/>
      <c r="C643" s="190"/>
      <c r="D643" s="191"/>
      <c r="E643" s="196"/>
      <c r="F643" s="197"/>
      <c r="G643" s="197"/>
      <c r="H643" s="197"/>
      <c r="I643" s="198"/>
      <c r="J643" s="211"/>
      <c r="K643" s="212"/>
      <c r="L643" s="212"/>
      <c r="M643" s="212"/>
      <c r="N643" s="217"/>
      <c r="O643" s="218"/>
      <c r="P643" s="218"/>
      <c r="Q643" s="219"/>
      <c r="R643" s="203"/>
      <c r="S643" s="204"/>
      <c r="T643" s="204"/>
      <c r="U643" s="204"/>
      <c r="V643" s="204"/>
      <c r="W643" s="205"/>
    </row>
    <row r="644" spans="1:23" ht="13.5" customHeight="1" thickBot="1" x14ac:dyDescent="0.25">
      <c r="A644" s="206" t="str">
        <f>$A$15</f>
        <v>This collection of information is required by law and regulation 23 U.S.C. 140a and 23 CFR Part 230. The OMB control number for this collection is 2125-0019 expiring in March 2025.</v>
      </c>
      <c r="B644" s="207"/>
      <c r="C644" s="207"/>
      <c r="D644" s="207"/>
      <c r="E644" s="207"/>
      <c r="F644" s="207"/>
      <c r="G644" s="207"/>
      <c r="H644" s="207"/>
      <c r="I644" s="207"/>
      <c r="J644" s="207"/>
      <c r="K644" s="207"/>
      <c r="L644" s="207"/>
      <c r="M644" s="207"/>
      <c r="N644" s="207"/>
      <c r="O644" s="207"/>
      <c r="P644" s="207"/>
      <c r="Q644" s="207"/>
      <c r="R644" s="207"/>
      <c r="S644" s="207"/>
      <c r="T644" s="207"/>
      <c r="U644" s="207"/>
      <c r="V644" s="207"/>
      <c r="W644" s="208"/>
    </row>
    <row r="645" spans="1:23" ht="30" customHeight="1" thickBot="1" x14ac:dyDescent="0.25">
      <c r="A645" s="176" t="str">
        <f>$A$16</f>
        <v>6. WORKFORCE ON FEDERAL-AID AND CONSTRUCTION SITE(S) DURING LAST FULL PAY PERIOD ENDING IN JULY 2023</v>
      </c>
      <c r="B645" s="177"/>
      <c r="C645" s="177"/>
      <c r="D645" s="177"/>
      <c r="E645" s="177"/>
      <c r="F645" s="177"/>
      <c r="G645" s="177"/>
      <c r="H645" s="177"/>
      <c r="I645" s="177"/>
      <c r="J645" s="177"/>
      <c r="K645" s="177"/>
      <c r="L645" s="177"/>
      <c r="M645" s="177"/>
      <c r="N645" s="177"/>
      <c r="O645" s="177"/>
      <c r="P645" s="177"/>
      <c r="Q645" s="177"/>
      <c r="R645" s="177"/>
      <c r="S645" s="177"/>
      <c r="T645" s="177"/>
      <c r="U645" s="177"/>
      <c r="V645" s="177"/>
      <c r="W645" s="178"/>
    </row>
    <row r="646" spans="1:23" ht="14.25" thickTop="1" thickBot="1" x14ac:dyDescent="0.25">
      <c r="A646" s="179" t="str">
        <f>$A$17</f>
        <v>TABLE A</v>
      </c>
      <c r="B646" s="180"/>
      <c r="C646" s="180"/>
      <c r="D646" s="180"/>
      <c r="E646" s="180"/>
      <c r="F646" s="180"/>
      <c r="G646" s="180"/>
      <c r="H646" s="180"/>
      <c r="I646" s="180"/>
      <c r="J646" s="180"/>
      <c r="K646" s="180"/>
      <c r="L646" s="180"/>
      <c r="M646" s="180"/>
      <c r="N646" s="180"/>
      <c r="O646" s="180"/>
      <c r="P646" s="180"/>
      <c r="Q646" s="180"/>
      <c r="R646" s="180"/>
      <c r="S646" s="181"/>
      <c r="T646" s="182" t="str">
        <f>$T$17</f>
        <v>TABLE B</v>
      </c>
      <c r="U646" s="180"/>
      <c r="V646" s="180"/>
      <c r="W646" s="183"/>
    </row>
    <row r="647" spans="1:23" ht="96" customHeight="1" thickTop="1" thickBot="1" x14ac:dyDescent="0.25">
      <c r="A647" s="38" t="str">
        <f>$A$18</f>
        <v>JOB CATEGORIES</v>
      </c>
      <c r="B647" s="246" t="str">
        <f>$B$18</f>
        <v>TOTAL EMPLOYED</v>
      </c>
      <c r="C647" s="247"/>
      <c r="D647" s="248" t="str">
        <f>$D$18</f>
        <v>TOTAL RACIAL / ETHNIC MINORITY</v>
      </c>
      <c r="E647" s="249"/>
      <c r="F647" s="250" t="str">
        <f>$F$18</f>
        <v>BLACK or
AFRICAN
AMERICAN</v>
      </c>
      <c r="G647" s="165"/>
      <c r="H647" s="164" t="str">
        <f>$H$18</f>
        <v>WHITE /
HISPANIC OR LATINO</v>
      </c>
      <c r="I647" s="165"/>
      <c r="J647" s="164" t="str">
        <f>$J$18</f>
        <v>AMERICAN 
INDIAN OR 
ALASKA 
NATIVE</v>
      </c>
      <c r="K647" s="165"/>
      <c r="L647" s="164" t="str">
        <f>$L$18</f>
        <v>ASIAN</v>
      </c>
      <c r="M647" s="165"/>
      <c r="N647" s="164" t="str">
        <f>$N$18</f>
        <v>NATIVE 
HAWAIIAN OR 
OTHER PACIFIC ISLANDER</v>
      </c>
      <c r="O647" s="165"/>
      <c r="P647" s="164" t="str">
        <f>$P$18</f>
        <v>TWO OR MORE RACES</v>
      </c>
      <c r="Q647" s="165"/>
      <c r="R647" s="164" t="str">
        <f>$R$18</f>
        <v>WHITE / NON-
HISPANIC OR LATINO</v>
      </c>
      <c r="S647" s="166"/>
      <c r="T647" s="167" t="str">
        <f>$T$18</f>
        <v>APPRENTICES</v>
      </c>
      <c r="U647" s="167"/>
      <c r="V647" s="168" t="str">
        <f>$V$18</f>
        <v>ON THE JOB TRAINEES</v>
      </c>
      <c r="W647" s="169"/>
    </row>
    <row r="648" spans="1:23" ht="13.5" thickBot="1" x14ac:dyDescent="0.25">
      <c r="A648" s="39"/>
      <c r="B648" s="40" t="str">
        <f>$B$19</f>
        <v>M</v>
      </c>
      <c r="C648" s="41" t="str">
        <f>$C$19</f>
        <v>F</v>
      </c>
      <c r="D648" s="42" t="str">
        <f>$D$19</f>
        <v>M</v>
      </c>
      <c r="E648" s="41" t="str">
        <f>$E$19</f>
        <v>F</v>
      </c>
      <c r="F648" s="43" t="str">
        <f>$F$19</f>
        <v>M</v>
      </c>
      <c r="G648" s="44" t="str">
        <f>$G$19</f>
        <v>F</v>
      </c>
      <c r="H648" s="45" t="str">
        <f>$H$19</f>
        <v>M</v>
      </c>
      <c r="I648" s="44" t="str">
        <f>$I$19</f>
        <v>F</v>
      </c>
      <c r="J648" s="45" t="str">
        <f>$J$19</f>
        <v>M</v>
      </c>
      <c r="K648" s="44" t="str">
        <f>$K$19</f>
        <v>F</v>
      </c>
      <c r="L648" s="45" t="str">
        <f>$L$19</f>
        <v>M</v>
      </c>
      <c r="M648" s="44" t="str">
        <f>$M$19</f>
        <v>F</v>
      </c>
      <c r="N648" s="45" t="str">
        <f>$N$19</f>
        <v>M</v>
      </c>
      <c r="O648" s="44" t="str">
        <f>$O$19</f>
        <v>F</v>
      </c>
      <c r="P648" s="45" t="str">
        <f>$P$19</f>
        <v>M</v>
      </c>
      <c r="Q648" s="44" t="str">
        <f>$Q$19</f>
        <v>F</v>
      </c>
      <c r="R648" s="45" t="str">
        <f>$R$19</f>
        <v>M</v>
      </c>
      <c r="S648" s="46" t="str">
        <f>$S$19</f>
        <v>F</v>
      </c>
      <c r="T648" s="47" t="str">
        <f>$T$19</f>
        <v>M</v>
      </c>
      <c r="U648" s="41" t="str">
        <f>$U$19</f>
        <v>F</v>
      </c>
      <c r="V648" s="123" t="str">
        <f>$V$19</f>
        <v>M</v>
      </c>
      <c r="W648" s="48" t="str">
        <f>$W$19</f>
        <v>F</v>
      </c>
    </row>
    <row r="649" spans="1:23" ht="13.5" thickBot="1" x14ac:dyDescent="0.25">
      <c r="A649" s="49" t="str">
        <f>$A$20</f>
        <v>OFFICIALS</v>
      </c>
      <c r="B649" s="63">
        <f>F649+H649+J649+L649+N649+P649+R649</f>
        <v>0</v>
      </c>
      <c r="C649" s="64">
        <f t="shared" ref="C649:C663" si="101">G649+I649+K649+M649+O649+Q649+S649</f>
        <v>0</v>
      </c>
      <c r="D649" s="65">
        <f t="shared" ref="D649:D663" si="102">F649+H649+J649+L649+N649+P649</f>
        <v>0</v>
      </c>
      <c r="E649" s="64">
        <f t="shared" ref="E649:E663" si="103">G649+I649+K649+M649+O649+Q649</f>
        <v>0</v>
      </c>
      <c r="F649" s="66"/>
      <c r="G649" s="67"/>
      <c r="H649" s="68"/>
      <c r="I649" s="67"/>
      <c r="J649" s="68"/>
      <c r="K649" s="67"/>
      <c r="L649" s="68"/>
      <c r="M649" s="67"/>
      <c r="N649" s="68"/>
      <c r="O649" s="67"/>
      <c r="P649" s="68"/>
      <c r="Q649" s="67"/>
      <c r="R649" s="69"/>
      <c r="S649" s="70"/>
      <c r="T649" s="71"/>
      <c r="U649" s="114"/>
      <c r="V649" s="71"/>
      <c r="W649" s="72"/>
    </row>
    <row r="650" spans="1:23" ht="13.5" thickBot="1" x14ac:dyDescent="0.25">
      <c r="A650" s="49" t="str">
        <f>$A$21</f>
        <v>SUPERVISORS</v>
      </c>
      <c r="B650" s="63">
        <f t="shared" ref="B650:B663" si="104">F650+H650+J650+L650+N650+P650+R650</f>
        <v>0</v>
      </c>
      <c r="C650" s="64">
        <f t="shared" si="101"/>
        <v>0</v>
      </c>
      <c r="D650" s="65">
        <f t="shared" si="102"/>
        <v>0</v>
      </c>
      <c r="E650" s="64">
        <f t="shared" si="103"/>
        <v>0</v>
      </c>
      <c r="F650" s="66"/>
      <c r="G650" s="67"/>
      <c r="H650" s="68"/>
      <c r="I650" s="67"/>
      <c r="J650" s="68"/>
      <c r="K650" s="67"/>
      <c r="L650" s="68"/>
      <c r="M650" s="67"/>
      <c r="N650" s="68"/>
      <c r="O650" s="67"/>
      <c r="P650" s="68"/>
      <c r="Q650" s="73"/>
      <c r="R650" s="74"/>
      <c r="S650" s="75"/>
      <c r="T650" s="76"/>
      <c r="U650" s="115"/>
      <c r="V650" s="76"/>
      <c r="W650" s="77"/>
    </row>
    <row r="651" spans="1:23" ht="13.5" thickBot="1" x14ac:dyDescent="0.25">
      <c r="A651" s="49" t="str">
        <f>$A$22</f>
        <v>FOREMEN/WOMEN</v>
      </c>
      <c r="B651" s="63">
        <f t="shared" si="104"/>
        <v>0</v>
      </c>
      <c r="C651" s="64">
        <f t="shared" si="101"/>
        <v>0</v>
      </c>
      <c r="D651" s="65">
        <f t="shared" si="102"/>
        <v>0</v>
      </c>
      <c r="E651" s="64">
        <f t="shared" si="103"/>
        <v>0</v>
      </c>
      <c r="F651" s="66"/>
      <c r="G651" s="67"/>
      <c r="H651" s="68"/>
      <c r="I651" s="67"/>
      <c r="J651" s="68"/>
      <c r="K651" s="67"/>
      <c r="L651" s="68"/>
      <c r="M651" s="67"/>
      <c r="N651" s="68"/>
      <c r="O651" s="67"/>
      <c r="P651" s="68"/>
      <c r="Q651" s="73"/>
      <c r="R651" s="78"/>
      <c r="S651" s="79"/>
      <c r="T651" s="80"/>
      <c r="U651" s="116"/>
      <c r="V651" s="80"/>
      <c r="W651" s="81"/>
    </row>
    <row r="652" spans="1:23" ht="13.5" thickBot="1" x14ac:dyDescent="0.25">
      <c r="A652" s="49" t="str">
        <f>$A$23</f>
        <v>CLERICAL</v>
      </c>
      <c r="B652" s="63">
        <f t="shared" si="104"/>
        <v>0</v>
      </c>
      <c r="C652" s="64">
        <f t="shared" si="101"/>
        <v>0</v>
      </c>
      <c r="D652" s="65">
        <f t="shared" si="102"/>
        <v>0</v>
      </c>
      <c r="E652" s="64">
        <f t="shared" si="103"/>
        <v>0</v>
      </c>
      <c r="F652" s="66"/>
      <c r="G652" s="67"/>
      <c r="H652" s="68"/>
      <c r="I652" s="67"/>
      <c r="J652" s="68"/>
      <c r="K652" s="67"/>
      <c r="L652" s="68"/>
      <c r="M652" s="67"/>
      <c r="N652" s="68"/>
      <c r="O652" s="67"/>
      <c r="P652" s="68"/>
      <c r="Q652" s="73"/>
      <c r="R652" s="78"/>
      <c r="S652" s="79"/>
      <c r="T652" s="80"/>
      <c r="U652" s="116"/>
      <c r="V652" s="80"/>
      <c r="W652" s="81"/>
    </row>
    <row r="653" spans="1:23" ht="13.5" thickBot="1" x14ac:dyDescent="0.25">
      <c r="A653" s="49" t="str">
        <f>$A$24</f>
        <v>EQUIPMENT OPERATORS</v>
      </c>
      <c r="B653" s="63">
        <f t="shared" si="104"/>
        <v>0</v>
      </c>
      <c r="C653" s="64">
        <f t="shared" si="101"/>
        <v>0</v>
      </c>
      <c r="D653" s="65">
        <f t="shared" si="102"/>
        <v>0</v>
      </c>
      <c r="E653" s="64">
        <f t="shared" si="103"/>
        <v>0</v>
      </c>
      <c r="F653" s="66"/>
      <c r="G653" s="67"/>
      <c r="H653" s="68"/>
      <c r="I653" s="67"/>
      <c r="J653" s="68"/>
      <c r="K653" s="67"/>
      <c r="L653" s="68"/>
      <c r="M653" s="67"/>
      <c r="N653" s="68"/>
      <c r="O653" s="67"/>
      <c r="P653" s="68"/>
      <c r="Q653" s="73"/>
      <c r="R653" s="78"/>
      <c r="S653" s="79"/>
      <c r="T653" s="80"/>
      <c r="U653" s="116"/>
      <c r="V653" s="80"/>
      <c r="W653" s="81"/>
    </row>
    <row r="654" spans="1:23" ht="13.5" thickBot="1" x14ac:dyDescent="0.25">
      <c r="A654" s="49" t="str">
        <f>$A$25</f>
        <v>MECHANICS</v>
      </c>
      <c r="B654" s="63">
        <f t="shared" si="104"/>
        <v>0</v>
      </c>
      <c r="C654" s="64">
        <f t="shared" si="101"/>
        <v>0</v>
      </c>
      <c r="D654" s="65">
        <f t="shared" si="102"/>
        <v>0</v>
      </c>
      <c r="E654" s="64">
        <f t="shared" si="103"/>
        <v>0</v>
      </c>
      <c r="F654" s="66"/>
      <c r="G654" s="67"/>
      <c r="H654" s="68"/>
      <c r="I654" s="67"/>
      <c r="J654" s="68"/>
      <c r="K654" s="67"/>
      <c r="L654" s="68"/>
      <c r="M654" s="67"/>
      <c r="N654" s="68"/>
      <c r="O654" s="67"/>
      <c r="P654" s="68"/>
      <c r="Q654" s="73"/>
      <c r="R654" s="78"/>
      <c r="S654" s="79"/>
      <c r="T654" s="80"/>
      <c r="U654" s="116"/>
      <c r="V654" s="80"/>
      <c r="W654" s="81"/>
    </row>
    <row r="655" spans="1:23" ht="13.5" thickBot="1" x14ac:dyDescent="0.25">
      <c r="A655" s="49" t="str">
        <f>$A$26</f>
        <v>TRUCK DRIVERS</v>
      </c>
      <c r="B655" s="63">
        <f t="shared" si="104"/>
        <v>0</v>
      </c>
      <c r="C655" s="64">
        <f t="shared" si="101"/>
        <v>0</v>
      </c>
      <c r="D655" s="65">
        <f t="shared" si="102"/>
        <v>0</v>
      </c>
      <c r="E655" s="64">
        <f t="shared" si="103"/>
        <v>0</v>
      </c>
      <c r="F655" s="66"/>
      <c r="G655" s="67"/>
      <c r="H655" s="68"/>
      <c r="I655" s="67"/>
      <c r="J655" s="68"/>
      <c r="K655" s="67"/>
      <c r="L655" s="68"/>
      <c r="M655" s="67"/>
      <c r="N655" s="68"/>
      <c r="O655" s="67"/>
      <c r="P655" s="68"/>
      <c r="Q655" s="73"/>
      <c r="R655" s="82"/>
      <c r="S655" s="83"/>
      <c r="T655" s="76"/>
      <c r="U655" s="117"/>
      <c r="V655" s="76"/>
      <c r="W655" s="77"/>
    </row>
    <row r="656" spans="1:23" ht="13.5" thickBot="1" x14ac:dyDescent="0.25">
      <c r="A656" s="49" t="str">
        <f>$A$27</f>
        <v>IRONWORKERS</v>
      </c>
      <c r="B656" s="63">
        <f t="shared" si="104"/>
        <v>0</v>
      </c>
      <c r="C656" s="64">
        <f t="shared" si="101"/>
        <v>0</v>
      </c>
      <c r="D656" s="65">
        <f t="shared" si="102"/>
        <v>0</v>
      </c>
      <c r="E656" s="64">
        <f t="shared" si="103"/>
        <v>0</v>
      </c>
      <c r="F656" s="66"/>
      <c r="G656" s="67"/>
      <c r="H656" s="68"/>
      <c r="I656" s="67"/>
      <c r="J656" s="68"/>
      <c r="K656" s="67"/>
      <c r="L656" s="68"/>
      <c r="M656" s="67"/>
      <c r="N656" s="68"/>
      <c r="O656" s="67"/>
      <c r="P656" s="68"/>
      <c r="Q656" s="73"/>
      <c r="R656" s="84"/>
      <c r="S656" s="85"/>
      <c r="T656" s="86"/>
      <c r="U656" s="118"/>
      <c r="V656" s="86"/>
      <c r="W656" s="87"/>
    </row>
    <row r="657" spans="1:23" ht="13.5" thickBot="1" x14ac:dyDescent="0.25">
      <c r="A657" s="49" t="str">
        <f>$A$28</f>
        <v>CARPENTERS</v>
      </c>
      <c r="B657" s="63">
        <f t="shared" si="104"/>
        <v>0</v>
      </c>
      <c r="C657" s="64">
        <f t="shared" si="101"/>
        <v>0</v>
      </c>
      <c r="D657" s="65">
        <f t="shared" si="102"/>
        <v>0</v>
      </c>
      <c r="E657" s="64">
        <f t="shared" si="103"/>
        <v>0</v>
      </c>
      <c r="F657" s="66"/>
      <c r="G657" s="67"/>
      <c r="H657" s="68"/>
      <c r="I657" s="67"/>
      <c r="J657" s="68"/>
      <c r="K657" s="67"/>
      <c r="L657" s="68"/>
      <c r="M657" s="67"/>
      <c r="N657" s="68"/>
      <c r="O657" s="67"/>
      <c r="P657" s="68"/>
      <c r="Q657" s="73"/>
      <c r="R657" s="84"/>
      <c r="S657" s="85"/>
      <c r="T657" s="86"/>
      <c r="U657" s="118"/>
      <c r="V657" s="86"/>
      <c r="W657" s="87"/>
    </row>
    <row r="658" spans="1:23" ht="13.5" thickBot="1" x14ac:dyDescent="0.25">
      <c r="A658" s="49" t="str">
        <f>$A$29</f>
        <v>CEMENT MASONS</v>
      </c>
      <c r="B658" s="63">
        <f t="shared" si="104"/>
        <v>0</v>
      </c>
      <c r="C658" s="64">
        <f t="shared" si="101"/>
        <v>0</v>
      </c>
      <c r="D658" s="65">
        <f t="shared" si="102"/>
        <v>0</v>
      </c>
      <c r="E658" s="64">
        <f t="shared" si="103"/>
        <v>0</v>
      </c>
      <c r="F658" s="66"/>
      <c r="G658" s="67"/>
      <c r="H658" s="68"/>
      <c r="I658" s="67"/>
      <c r="J658" s="68"/>
      <c r="K658" s="67"/>
      <c r="L658" s="68"/>
      <c r="M658" s="67"/>
      <c r="N658" s="68"/>
      <c r="O658" s="67"/>
      <c r="P658" s="68"/>
      <c r="Q658" s="73"/>
      <c r="R658" s="84"/>
      <c r="S658" s="85"/>
      <c r="T658" s="86"/>
      <c r="U658" s="118"/>
      <c r="V658" s="86"/>
      <c r="W658" s="87"/>
    </row>
    <row r="659" spans="1:23" ht="13.5" thickBot="1" x14ac:dyDescent="0.25">
      <c r="A659" s="49" t="str">
        <f>$A$30</f>
        <v>ELECTRICIANS</v>
      </c>
      <c r="B659" s="63">
        <f t="shared" si="104"/>
        <v>0</v>
      </c>
      <c r="C659" s="64">
        <f t="shared" si="101"/>
        <v>0</v>
      </c>
      <c r="D659" s="65">
        <f t="shared" si="102"/>
        <v>0</v>
      </c>
      <c r="E659" s="64">
        <f t="shared" si="103"/>
        <v>0</v>
      </c>
      <c r="F659" s="66"/>
      <c r="G659" s="67"/>
      <c r="H659" s="68"/>
      <c r="I659" s="67"/>
      <c r="J659" s="68"/>
      <c r="K659" s="67"/>
      <c r="L659" s="68"/>
      <c r="M659" s="67"/>
      <c r="N659" s="68"/>
      <c r="O659" s="67"/>
      <c r="P659" s="68"/>
      <c r="Q659" s="73"/>
      <c r="R659" s="84"/>
      <c r="S659" s="85"/>
      <c r="T659" s="86"/>
      <c r="U659" s="118"/>
      <c r="V659" s="86"/>
      <c r="W659" s="87"/>
    </row>
    <row r="660" spans="1:23" ht="13.5" thickBot="1" x14ac:dyDescent="0.25">
      <c r="A660" s="49" t="str">
        <f>$A$31</f>
        <v>PIPEFITTER/PLUMBERS</v>
      </c>
      <c r="B660" s="63">
        <f t="shared" si="104"/>
        <v>0</v>
      </c>
      <c r="C660" s="64">
        <f t="shared" si="101"/>
        <v>0</v>
      </c>
      <c r="D660" s="65">
        <f t="shared" si="102"/>
        <v>0</v>
      </c>
      <c r="E660" s="64">
        <f t="shared" si="103"/>
        <v>0</v>
      </c>
      <c r="F660" s="66"/>
      <c r="G660" s="67"/>
      <c r="H660" s="68"/>
      <c r="I660" s="67"/>
      <c r="J660" s="68"/>
      <c r="K660" s="67"/>
      <c r="L660" s="68"/>
      <c r="M660" s="67"/>
      <c r="N660" s="68"/>
      <c r="O660" s="67"/>
      <c r="P660" s="68"/>
      <c r="Q660" s="67"/>
      <c r="R660" s="88"/>
      <c r="S660" s="89"/>
      <c r="T660" s="90"/>
      <c r="U660" s="119"/>
      <c r="V660" s="90"/>
      <c r="W660" s="91"/>
    </row>
    <row r="661" spans="1:23" ht="13.5" thickBot="1" x14ac:dyDescent="0.25">
      <c r="A661" s="49" t="str">
        <f>$A$32</f>
        <v>PAINTERS</v>
      </c>
      <c r="B661" s="63">
        <f t="shared" si="104"/>
        <v>0</v>
      </c>
      <c r="C661" s="64">
        <f t="shared" si="101"/>
        <v>0</v>
      </c>
      <c r="D661" s="65">
        <f t="shared" si="102"/>
        <v>0</v>
      </c>
      <c r="E661" s="64">
        <f t="shared" si="103"/>
        <v>0</v>
      </c>
      <c r="F661" s="66"/>
      <c r="G661" s="67"/>
      <c r="H661" s="68"/>
      <c r="I661" s="67"/>
      <c r="J661" s="68"/>
      <c r="K661" s="67"/>
      <c r="L661" s="68"/>
      <c r="M661" s="67"/>
      <c r="N661" s="68"/>
      <c r="O661" s="67"/>
      <c r="P661" s="68"/>
      <c r="Q661" s="67"/>
      <c r="R661" s="68"/>
      <c r="S661" s="92"/>
      <c r="T661" s="93"/>
      <c r="U661" s="120"/>
      <c r="V661" s="93"/>
      <c r="W661" s="94"/>
    </row>
    <row r="662" spans="1:23" ht="13.5" thickBot="1" x14ac:dyDescent="0.25">
      <c r="A662" s="49" t="str">
        <f>$A$33</f>
        <v>LABORERS-SEMI SKILLED</v>
      </c>
      <c r="B662" s="63">
        <f t="shared" si="104"/>
        <v>0</v>
      </c>
      <c r="C662" s="64">
        <f t="shared" si="101"/>
        <v>0</v>
      </c>
      <c r="D662" s="65">
        <f t="shared" si="102"/>
        <v>0</v>
      </c>
      <c r="E662" s="64">
        <f t="shared" si="103"/>
        <v>0</v>
      </c>
      <c r="F662" s="66"/>
      <c r="G662" s="67"/>
      <c r="H662" s="68"/>
      <c r="I662" s="67"/>
      <c r="J662" s="68"/>
      <c r="K662" s="67"/>
      <c r="L662" s="68"/>
      <c r="M662" s="67"/>
      <c r="N662" s="68"/>
      <c r="O662" s="67"/>
      <c r="P662" s="68"/>
      <c r="Q662" s="67"/>
      <c r="R662" s="68"/>
      <c r="S662" s="92"/>
      <c r="T662" s="93"/>
      <c r="U662" s="120"/>
      <c r="V662" s="93"/>
      <c r="W662" s="94"/>
    </row>
    <row r="663" spans="1:23" ht="13.5" thickBot="1" x14ac:dyDescent="0.25">
      <c r="A663" s="49" t="str">
        <f>$A$34</f>
        <v>LABORERS-UNSKILLED</v>
      </c>
      <c r="B663" s="63">
        <f t="shared" si="104"/>
        <v>0</v>
      </c>
      <c r="C663" s="64">
        <f t="shared" si="101"/>
        <v>0</v>
      </c>
      <c r="D663" s="65">
        <f t="shared" si="102"/>
        <v>0</v>
      </c>
      <c r="E663" s="64">
        <f t="shared" si="103"/>
        <v>0</v>
      </c>
      <c r="F663" s="66"/>
      <c r="G663" s="67"/>
      <c r="H663" s="68"/>
      <c r="I663" s="67"/>
      <c r="J663" s="68"/>
      <c r="K663" s="67"/>
      <c r="L663" s="68"/>
      <c r="M663" s="67"/>
      <c r="N663" s="68"/>
      <c r="O663" s="67"/>
      <c r="P663" s="68"/>
      <c r="Q663" s="67"/>
      <c r="R663" s="68"/>
      <c r="S663" s="92"/>
      <c r="T663" s="93"/>
      <c r="U663" s="120"/>
      <c r="V663" s="93"/>
      <c r="W663" s="94"/>
    </row>
    <row r="664" spans="1:23" ht="13.5" thickBot="1" x14ac:dyDescent="0.25">
      <c r="A664" s="49" t="str">
        <f>$A$35</f>
        <v>TOTAL</v>
      </c>
      <c r="B664" s="107">
        <f t="shared" ref="B664:O664" si="105">SUM(B649:B663)</f>
        <v>0</v>
      </c>
      <c r="C664" s="109">
        <f t="shared" si="105"/>
        <v>0</v>
      </c>
      <c r="D664" s="110">
        <f t="shared" si="105"/>
        <v>0</v>
      </c>
      <c r="E664" s="111">
        <f t="shared" si="105"/>
        <v>0</v>
      </c>
      <c r="F664" s="108">
        <f t="shared" si="105"/>
        <v>0</v>
      </c>
      <c r="G664" s="112">
        <f t="shared" si="105"/>
        <v>0</v>
      </c>
      <c r="H664" s="108">
        <f t="shared" si="105"/>
        <v>0</v>
      </c>
      <c r="I664" s="112">
        <f t="shared" si="105"/>
        <v>0</v>
      </c>
      <c r="J664" s="108">
        <f t="shared" si="105"/>
        <v>0</v>
      </c>
      <c r="K664" s="112">
        <f t="shared" si="105"/>
        <v>0</v>
      </c>
      <c r="L664" s="108">
        <f t="shared" si="105"/>
        <v>0</v>
      </c>
      <c r="M664" s="112">
        <f t="shared" si="105"/>
        <v>0</v>
      </c>
      <c r="N664" s="108">
        <f t="shared" si="105"/>
        <v>0</v>
      </c>
      <c r="O664" s="112">
        <f t="shared" si="105"/>
        <v>0</v>
      </c>
      <c r="P664" s="108">
        <f t="shared" ref="P664:W664" si="106">SUM(P649:P663)</f>
        <v>0</v>
      </c>
      <c r="Q664" s="112">
        <f t="shared" si="106"/>
        <v>0</v>
      </c>
      <c r="R664" s="108">
        <f t="shared" si="106"/>
        <v>0</v>
      </c>
      <c r="S664" s="111">
        <f t="shared" si="106"/>
        <v>0</v>
      </c>
      <c r="T664" s="108">
        <f t="shared" si="106"/>
        <v>0</v>
      </c>
      <c r="U664" s="109">
        <f t="shared" si="106"/>
        <v>0</v>
      </c>
      <c r="V664" s="108">
        <f t="shared" si="106"/>
        <v>0</v>
      </c>
      <c r="W664" s="111">
        <f t="shared" si="106"/>
        <v>0</v>
      </c>
    </row>
    <row r="665" spans="1:23" ht="12.75" customHeight="1" x14ac:dyDescent="0.2">
      <c r="A665" s="170" t="str">
        <f>$A$54</f>
        <v>TABLE A</v>
      </c>
      <c r="B665" s="171"/>
      <c r="C665" s="171"/>
      <c r="D665" s="171"/>
      <c r="E665" s="171"/>
      <c r="F665" s="171"/>
      <c r="G665" s="171"/>
      <c r="H665" s="171"/>
      <c r="I665" s="171"/>
      <c r="J665" s="171"/>
      <c r="K665" s="171"/>
      <c r="L665" s="171"/>
      <c r="M665" s="171"/>
      <c r="N665" s="171"/>
      <c r="O665" s="171"/>
      <c r="P665" s="171"/>
      <c r="Q665" s="171"/>
      <c r="R665" s="171"/>
      <c r="S665" s="171"/>
      <c r="T665" s="171"/>
      <c r="U665" s="171"/>
      <c r="V665" s="171"/>
      <c r="W665" s="172"/>
    </row>
    <row r="666" spans="1:23" ht="13.5" thickBot="1" x14ac:dyDescent="0.25">
      <c r="A666" s="173"/>
      <c r="B666" s="174"/>
      <c r="C666" s="174"/>
      <c r="D666" s="174"/>
      <c r="E666" s="174"/>
      <c r="F666" s="174"/>
      <c r="G666" s="174"/>
      <c r="H666" s="174"/>
      <c r="I666" s="174"/>
      <c r="J666" s="174"/>
      <c r="K666" s="174"/>
      <c r="L666" s="174"/>
      <c r="M666" s="174"/>
      <c r="N666" s="174"/>
      <c r="O666" s="174"/>
      <c r="P666" s="174"/>
      <c r="Q666" s="174"/>
      <c r="R666" s="174"/>
      <c r="S666" s="174"/>
      <c r="T666" s="174"/>
      <c r="U666" s="174"/>
      <c r="V666" s="174"/>
      <c r="W666" s="175"/>
    </row>
    <row r="667" spans="1:23" ht="13.5" thickBot="1" x14ac:dyDescent="0.25">
      <c r="A667" s="49" t="str">
        <f>$A$38</f>
        <v>APPRENTICES</v>
      </c>
      <c r="B667" s="64">
        <f>F667+H667+J667+L667+N667+P667+R667</f>
        <v>0</v>
      </c>
      <c r="C667" s="109">
        <f>G667+I667+K667+M667+O667+Q667+S667</f>
        <v>0</v>
      </c>
      <c r="D667" s="110">
        <f>F667+H667+J667+L667+N667+P667</f>
        <v>0</v>
      </c>
      <c r="E667" s="64">
        <f>G667+I667+K667+M667+O667+Q667</f>
        <v>0</v>
      </c>
      <c r="F667" s="121"/>
      <c r="G667" s="67"/>
      <c r="H667" s="122"/>
      <c r="I667" s="67"/>
      <c r="J667" s="122"/>
      <c r="K667" s="67"/>
      <c r="L667" s="122"/>
      <c r="M667" s="67"/>
      <c r="N667" s="122"/>
      <c r="O667" s="67"/>
      <c r="P667" s="122"/>
      <c r="Q667" s="67"/>
      <c r="R667" s="122"/>
      <c r="S667" s="67"/>
      <c r="T667" s="50"/>
      <c r="U667" s="51"/>
      <c r="V667" s="50"/>
      <c r="W667" s="51"/>
    </row>
    <row r="668" spans="1:23" ht="13.5" thickBot="1" x14ac:dyDescent="0.25">
      <c r="A668" s="49" t="str">
        <f>$A$39</f>
        <v>OJT TRAINEES</v>
      </c>
      <c r="B668" s="64">
        <f>F668+H668+J668+L668+N668+P668+R668</f>
        <v>0</v>
      </c>
      <c r="C668" s="109">
        <f>G668+I668+K668+M668+O668+Q668+S668</f>
        <v>0</v>
      </c>
      <c r="D668" s="110">
        <f>F668+H668+J668+L668+N668+P668</f>
        <v>0</v>
      </c>
      <c r="E668" s="64">
        <f>G668+I668+K668+M668+O668+Q668</f>
        <v>0</v>
      </c>
      <c r="F668" s="121"/>
      <c r="G668" s="67"/>
      <c r="H668" s="122"/>
      <c r="I668" s="67"/>
      <c r="J668" s="122"/>
      <c r="K668" s="67"/>
      <c r="L668" s="122"/>
      <c r="M668" s="67"/>
      <c r="N668" s="122"/>
      <c r="O668" s="67"/>
      <c r="P668" s="122"/>
      <c r="Q668" s="67"/>
      <c r="R668" s="122"/>
      <c r="S668" s="67"/>
      <c r="T668" s="52"/>
      <c r="U668" s="53"/>
      <c r="V668" s="52"/>
      <c r="W668" s="53"/>
    </row>
    <row r="669" spans="1:23" ht="15.75" customHeight="1" x14ac:dyDescent="0.2">
      <c r="A669" s="243" t="str">
        <f>$A$40</f>
        <v xml:space="preserve">8. PREPARED BY: </v>
      </c>
      <c r="B669" s="244"/>
      <c r="C669" s="244"/>
      <c r="D669" s="244"/>
      <c r="E669" s="244"/>
      <c r="F669" s="244"/>
      <c r="G669" s="244"/>
      <c r="H669" s="245"/>
      <c r="I669" s="220" t="str">
        <f>$I$40</f>
        <v>9. DATE</v>
      </c>
      <c r="J669" s="221"/>
      <c r="K669" s="220" t="str">
        <f>$K$40</f>
        <v>10. REVIEWED BY:    (Signature and Title of State Highway Official)</v>
      </c>
      <c r="L669" s="222"/>
      <c r="M669" s="222"/>
      <c r="N669" s="222"/>
      <c r="O669" s="222"/>
      <c r="P669" s="222"/>
      <c r="Q669" s="222"/>
      <c r="R669" s="222"/>
      <c r="S669" s="222"/>
      <c r="T669" s="222"/>
      <c r="U669" s="221"/>
      <c r="V669" s="220" t="s">
        <v>28</v>
      </c>
      <c r="W669" s="223"/>
    </row>
    <row r="670" spans="1:23" ht="12.75" customHeight="1" x14ac:dyDescent="0.2">
      <c r="A670" s="224" t="str">
        <f>$A$41</f>
        <v>(Signature and Title of Contractors Representative)</v>
      </c>
      <c r="B670" s="225"/>
      <c r="C670" s="225"/>
      <c r="D670" s="225"/>
      <c r="E670" s="225"/>
      <c r="F670" s="225"/>
      <c r="G670" s="225"/>
      <c r="H670" s="226"/>
      <c r="I670" s="227" t="str">
        <f>IF($I$41="","",$I$41)</f>
        <v/>
      </c>
      <c r="J670" s="228"/>
      <c r="K670" s="229" t="str">
        <f>IF($K$41="","",$K$41)</f>
        <v/>
      </c>
      <c r="L670" s="232"/>
      <c r="M670" s="232"/>
      <c r="N670" s="232"/>
      <c r="O670" s="232"/>
      <c r="P670" s="232"/>
      <c r="Q670" s="232"/>
      <c r="R670" s="232"/>
      <c r="S670" s="232"/>
      <c r="T670" s="232"/>
      <c r="U670" s="228"/>
      <c r="V670" s="227" t="str">
        <f>IF($V$41="","",$V$41)</f>
        <v/>
      </c>
      <c r="W670" s="234"/>
    </row>
    <row r="671" spans="1:23" x14ac:dyDescent="0.2">
      <c r="A671" s="237" t="str">
        <f>IF($A$42="","",$A$42)</f>
        <v/>
      </c>
      <c r="B671" s="238"/>
      <c r="C671" s="238"/>
      <c r="D671" s="238"/>
      <c r="E671" s="238"/>
      <c r="F671" s="238"/>
      <c r="G671" s="238"/>
      <c r="H671" s="239"/>
      <c r="I671" s="229"/>
      <c r="J671" s="228"/>
      <c r="K671" s="229"/>
      <c r="L671" s="232"/>
      <c r="M671" s="232"/>
      <c r="N671" s="232"/>
      <c r="O671" s="232"/>
      <c r="P671" s="232"/>
      <c r="Q671" s="232"/>
      <c r="R671" s="232"/>
      <c r="S671" s="232"/>
      <c r="T671" s="232"/>
      <c r="U671" s="228"/>
      <c r="V671" s="227"/>
      <c r="W671" s="234"/>
    </row>
    <row r="672" spans="1:23" x14ac:dyDescent="0.2">
      <c r="A672" s="237"/>
      <c r="B672" s="238"/>
      <c r="C672" s="238"/>
      <c r="D672" s="238"/>
      <c r="E672" s="238"/>
      <c r="F672" s="238"/>
      <c r="G672" s="238"/>
      <c r="H672" s="239"/>
      <c r="I672" s="229"/>
      <c r="J672" s="228"/>
      <c r="K672" s="229"/>
      <c r="L672" s="232"/>
      <c r="M672" s="232"/>
      <c r="N672" s="232"/>
      <c r="O672" s="232"/>
      <c r="P672" s="232"/>
      <c r="Q672" s="232"/>
      <c r="R672" s="232"/>
      <c r="S672" s="232"/>
      <c r="T672" s="232"/>
      <c r="U672" s="228"/>
      <c r="V672" s="227"/>
      <c r="W672" s="234"/>
    </row>
    <row r="673" spans="1:23" ht="13.5" thickBot="1" x14ac:dyDescent="0.25">
      <c r="A673" s="240"/>
      <c r="B673" s="241"/>
      <c r="C673" s="241"/>
      <c r="D673" s="241"/>
      <c r="E673" s="241"/>
      <c r="F673" s="241"/>
      <c r="G673" s="241"/>
      <c r="H673" s="242"/>
      <c r="I673" s="230"/>
      <c r="J673" s="231"/>
      <c r="K673" s="230"/>
      <c r="L673" s="233"/>
      <c r="M673" s="233"/>
      <c r="N673" s="233"/>
      <c r="O673" s="233"/>
      <c r="P673" s="233"/>
      <c r="Q673" s="233"/>
      <c r="R673" s="233"/>
      <c r="S673" s="233"/>
      <c r="T673" s="233"/>
      <c r="U673" s="231"/>
      <c r="V673" s="235"/>
      <c r="W673" s="236"/>
    </row>
    <row r="674" spans="1:23" x14ac:dyDescent="0.2">
      <c r="A674" s="251" t="str">
        <f>$A$45</f>
        <v>Form FHWA- 1391 (Rev. 06-22)</v>
      </c>
      <c r="B674" s="252"/>
      <c r="C674" s="253"/>
      <c r="D674" s="253"/>
      <c r="E674" s="55"/>
      <c r="F674" s="55"/>
      <c r="G674" s="55"/>
      <c r="H674" s="55"/>
      <c r="I674" s="55"/>
      <c r="J674" s="254" t="str">
        <f>$J$45</f>
        <v>PREVIOUS EDITIONS ARE OBSOLETE</v>
      </c>
      <c r="K674" s="254"/>
      <c r="L674" s="254"/>
      <c r="M674" s="254"/>
      <c r="N674" s="254"/>
      <c r="O674" s="254"/>
      <c r="P674" s="254"/>
      <c r="Q674" s="254"/>
      <c r="R674" s="254"/>
      <c r="S674" s="254"/>
      <c r="T674" s="254"/>
      <c r="U674" s="254"/>
      <c r="V674" s="254"/>
      <c r="W674" s="254"/>
    </row>
    <row r="675" spans="1:23" ht="13.5" thickBot="1" x14ac:dyDescent="0.25"/>
    <row r="676" spans="1:23" s="58" customFormat="1" ht="18.75" thickBot="1" x14ac:dyDescent="0.3">
      <c r="A676" s="255" t="str">
        <f>$A$10</f>
        <v xml:space="preserve">FEDERAL-AID HIGHWAY CONSTRUCTION CONTRACTORS ANNUAL EEO REPORT </v>
      </c>
      <c r="B676" s="256"/>
      <c r="C676" s="256"/>
      <c r="D676" s="256"/>
      <c r="E676" s="256"/>
      <c r="F676" s="256"/>
      <c r="G676" s="256"/>
      <c r="H676" s="256"/>
      <c r="I676" s="256"/>
      <c r="J676" s="256"/>
      <c r="K676" s="256"/>
      <c r="L676" s="256"/>
      <c r="M676" s="256"/>
      <c r="N676" s="256"/>
      <c r="O676" s="256"/>
      <c r="P676" s="256"/>
      <c r="Q676" s="256"/>
      <c r="R676" s="256"/>
      <c r="S676" s="256"/>
      <c r="T676" s="256"/>
      <c r="U676" s="256"/>
      <c r="V676" s="256"/>
      <c r="W676" s="257"/>
    </row>
    <row r="677" spans="1:23" ht="12.75" customHeight="1" x14ac:dyDescent="0.2">
      <c r="A677" s="258" t="str">
        <f>$A$11</f>
        <v xml:space="preserve">1. SELECT FIELD FROM DROPDOWN MENU: </v>
      </c>
      <c r="B677" s="259"/>
      <c r="C677" s="259"/>
      <c r="D677" s="260"/>
      <c r="E677" s="261" t="str">
        <f>$E$11</f>
        <v>2. COMPANY NAME, CITY, STATE:</v>
      </c>
      <c r="F677" s="238"/>
      <c r="G677" s="238"/>
      <c r="H677" s="238"/>
      <c r="I677" s="239"/>
      <c r="J677" s="184" t="str">
        <f>$J$11</f>
        <v>3. FEDERAL PROJECT NUMBER:</v>
      </c>
      <c r="K677" s="185"/>
      <c r="L677" s="185"/>
      <c r="M677" s="185"/>
      <c r="N677" s="184" t="str">
        <f>$N$11</f>
        <v>4. DOLLAR AMOUNT OF CONTRACT:</v>
      </c>
      <c r="O677" s="185"/>
      <c r="P677" s="185"/>
      <c r="Q677" s="185"/>
      <c r="R677" s="262" t="str">
        <f>$R$11</f>
        <v>5.PROJECT LOCATION (Region and State):</v>
      </c>
      <c r="S677" s="259"/>
      <c r="T677" s="259"/>
      <c r="U677" s="259"/>
      <c r="V677" s="259"/>
      <c r="W677" s="263"/>
    </row>
    <row r="678" spans="1:23" ht="12.75" customHeight="1" x14ac:dyDescent="0.2">
      <c r="A678" s="186"/>
      <c r="B678" s="187"/>
      <c r="C678" s="187"/>
      <c r="D678" s="188"/>
      <c r="E678" s="192" t="str">
        <f>IF($D$4="","Enter Company information at top of spreadsheet",$D$4)</f>
        <v>Enter Company information at top of spreadsheet</v>
      </c>
      <c r="F678" s="193"/>
      <c r="G678" s="193"/>
      <c r="H678" s="193"/>
      <c r="I678" s="194"/>
      <c r="J678" s="209"/>
      <c r="K678" s="210"/>
      <c r="L678" s="210"/>
      <c r="M678" s="210"/>
      <c r="N678" s="213"/>
      <c r="O678" s="214"/>
      <c r="P678" s="214"/>
      <c r="Q678" s="215"/>
      <c r="R678" s="199"/>
      <c r="S678" s="200"/>
      <c r="T678" s="200"/>
      <c r="U678" s="200"/>
      <c r="V678" s="200"/>
      <c r="W678" s="201"/>
    </row>
    <row r="679" spans="1:23" x14ac:dyDescent="0.2">
      <c r="A679" s="186"/>
      <c r="B679" s="187"/>
      <c r="C679" s="187"/>
      <c r="D679" s="188"/>
      <c r="E679" s="195"/>
      <c r="F679" s="193"/>
      <c r="G679" s="193"/>
      <c r="H679" s="193"/>
      <c r="I679" s="194"/>
      <c r="J679" s="209"/>
      <c r="K679" s="210"/>
      <c r="L679" s="210"/>
      <c r="M679" s="210"/>
      <c r="N679" s="216"/>
      <c r="O679" s="214"/>
      <c r="P679" s="214"/>
      <c r="Q679" s="215"/>
      <c r="R679" s="202"/>
      <c r="S679" s="200"/>
      <c r="T679" s="200"/>
      <c r="U679" s="200"/>
      <c r="V679" s="200"/>
      <c r="W679" s="201"/>
    </row>
    <row r="680" spans="1:23" ht="13.5" thickBot="1" x14ac:dyDescent="0.25">
      <c r="A680" s="189"/>
      <c r="B680" s="190"/>
      <c r="C680" s="190"/>
      <c r="D680" s="191"/>
      <c r="E680" s="196"/>
      <c r="F680" s="197"/>
      <c r="G680" s="197"/>
      <c r="H680" s="197"/>
      <c r="I680" s="198"/>
      <c r="J680" s="211"/>
      <c r="K680" s="212"/>
      <c r="L680" s="212"/>
      <c r="M680" s="212"/>
      <c r="N680" s="217"/>
      <c r="O680" s="218"/>
      <c r="P680" s="218"/>
      <c r="Q680" s="219"/>
      <c r="R680" s="203"/>
      <c r="S680" s="204"/>
      <c r="T680" s="204"/>
      <c r="U680" s="204"/>
      <c r="V680" s="204"/>
      <c r="W680" s="205"/>
    </row>
    <row r="681" spans="1:23" ht="13.5" customHeight="1" thickBot="1" x14ac:dyDescent="0.25">
      <c r="A681" s="206" t="str">
        <f>$A$15</f>
        <v>This collection of information is required by law and regulation 23 U.S.C. 140a and 23 CFR Part 230. The OMB control number for this collection is 2125-0019 expiring in March 2025.</v>
      </c>
      <c r="B681" s="207"/>
      <c r="C681" s="207"/>
      <c r="D681" s="207"/>
      <c r="E681" s="207"/>
      <c r="F681" s="207"/>
      <c r="G681" s="207"/>
      <c r="H681" s="207"/>
      <c r="I681" s="207"/>
      <c r="J681" s="207"/>
      <c r="K681" s="207"/>
      <c r="L681" s="207"/>
      <c r="M681" s="207"/>
      <c r="N681" s="207"/>
      <c r="O681" s="207"/>
      <c r="P681" s="207"/>
      <c r="Q681" s="207"/>
      <c r="R681" s="207"/>
      <c r="S681" s="207"/>
      <c r="T681" s="207"/>
      <c r="U681" s="207"/>
      <c r="V681" s="207"/>
      <c r="W681" s="208"/>
    </row>
    <row r="682" spans="1:23" ht="25.5" customHeight="1" thickBot="1" x14ac:dyDescent="0.25">
      <c r="A682" s="176" t="str">
        <f>$A$16</f>
        <v>6. WORKFORCE ON FEDERAL-AID AND CONSTRUCTION SITE(S) DURING LAST FULL PAY PERIOD ENDING IN JULY 2023</v>
      </c>
      <c r="B682" s="177"/>
      <c r="C682" s="177"/>
      <c r="D682" s="177"/>
      <c r="E682" s="177"/>
      <c r="F682" s="177"/>
      <c r="G682" s="177"/>
      <c r="H682" s="177"/>
      <c r="I682" s="177"/>
      <c r="J682" s="177"/>
      <c r="K682" s="177"/>
      <c r="L682" s="177"/>
      <c r="M682" s="177"/>
      <c r="N682" s="177"/>
      <c r="O682" s="177"/>
      <c r="P682" s="177"/>
      <c r="Q682" s="177"/>
      <c r="R682" s="177"/>
      <c r="S682" s="177"/>
      <c r="T682" s="177"/>
      <c r="U682" s="177"/>
      <c r="V682" s="177"/>
      <c r="W682" s="178"/>
    </row>
    <row r="683" spans="1:23" ht="14.25" thickTop="1" thickBot="1" x14ac:dyDescent="0.25">
      <c r="A683" s="179" t="str">
        <f>$A$17</f>
        <v>TABLE A</v>
      </c>
      <c r="B683" s="180"/>
      <c r="C683" s="180"/>
      <c r="D683" s="180"/>
      <c r="E683" s="180"/>
      <c r="F683" s="180"/>
      <c r="G683" s="180"/>
      <c r="H683" s="180"/>
      <c r="I683" s="180"/>
      <c r="J683" s="180"/>
      <c r="K683" s="180"/>
      <c r="L683" s="180"/>
      <c r="M683" s="180"/>
      <c r="N683" s="180"/>
      <c r="O683" s="180"/>
      <c r="P683" s="180"/>
      <c r="Q683" s="180"/>
      <c r="R683" s="180"/>
      <c r="S683" s="181"/>
      <c r="T683" s="182" t="str">
        <f>$T$17</f>
        <v>TABLE B</v>
      </c>
      <c r="U683" s="180"/>
      <c r="V683" s="180"/>
      <c r="W683" s="183"/>
    </row>
    <row r="684" spans="1:23" ht="97.5" customHeight="1" thickTop="1" thickBot="1" x14ac:dyDescent="0.25">
      <c r="A684" s="38" t="str">
        <f>$A$18</f>
        <v>JOB CATEGORIES</v>
      </c>
      <c r="B684" s="246" t="str">
        <f>$B$18</f>
        <v>TOTAL EMPLOYED</v>
      </c>
      <c r="C684" s="247"/>
      <c r="D684" s="248" t="str">
        <f>$D$18</f>
        <v>TOTAL RACIAL / ETHNIC MINORITY</v>
      </c>
      <c r="E684" s="249"/>
      <c r="F684" s="250" t="str">
        <f>$F$18</f>
        <v>BLACK or
AFRICAN
AMERICAN</v>
      </c>
      <c r="G684" s="165"/>
      <c r="H684" s="164" t="str">
        <f>$H$18</f>
        <v>WHITE /
HISPANIC OR LATINO</v>
      </c>
      <c r="I684" s="165"/>
      <c r="J684" s="164" t="str">
        <f>$J$18</f>
        <v>AMERICAN 
INDIAN OR 
ALASKA 
NATIVE</v>
      </c>
      <c r="K684" s="165"/>
      <c r="L684" s="164" t="str">
        <f>$L$18</f>
        <v>ASIAN</v>
      </c>
      <c r="M684" s="165"/>
      <c r="N684" s="164" t="str">
        <f>$N$18</f>
        <v>NATIVE 
HAWAIIAN OR 
OTHER PACIFIC ISLANDER</v>
      </c>
      <c r="O684" s="165"/>
      <c r="P684" s="164" t="str">
        <f>$P$18</f>
        <v>TWO OR MORE RACES</v>
      </c>
      <c r="Q684" s="165"/>
      <c r="R684" s="164" t="str">
        <f>$R$18</f>
        <v>WHITE / NON-
HISPANIC OR LATINO</v>
      </c>
      <c r="S684" s="166"/>
      <c r="T684" s="167" t="str">
        <f>$T$18</f>
        <v>APPRENTICES</v>
      </c>
      <c r="U684" s="167"/>
      <c r="V684" s="168" t="str">
        <f>$V$18</f>
        <v>ON THE JOB TRAINEES</v>
      </c>
      <c r="W684" s="169"/>
    </row>
    <row r="685" spans="1:23" ht="13.5" thickBot="1" x14ac:dyDescent="0.25">
      <c r="A685" s="39"/>
      <c r="B685" s="40" t="str">
        <f>$B$19</f>
        <v>M</v>
      </c>
      <c r="C685" s="41" t="str">
        <f>$C$19</f>
        <v>F</v>
      </c>
      <c r="D685" s="42" t="str">
        <f>$D$19</f>
        <v>M</v>
      </c>
      <c r="E685" s="41" t="str">
        <f>$E$19</f>
        <v>F</v>
      </c>
      <c r="F685" s="43" t="str">
        <f>$F$19</f>
        <v>M</v>
      </c>
      <c r="G685" s="44" t="str">
        <f>$G$19</f>
        <v>F</v>
      </c>
      <c r="H685" s="45" t="str">
        <f>$H$19</f>
        <v>M</v>
      </c>
      <c r="I685" s="44" t="str">
        <f>$I$19</f>
        <v>F</v>
      </c>
      <c r="J685" s="45" t="str">
        <f>$J$19</f>
        <v>M</v>
      </c>
      <c r="K685" s="44" t="str">
        <f>$K$19</f>
        <v>F</v>
      </c>
      <c r="L685" s="45" t="str">
        <f>$L$19</f>
        <v>M</v>
      </c>
      <c r="M685" s="44" t="str">
        <f>$M$19</f>
        <v>F</v>
      </c>
      <c r="N685" s="45" t="str">
        <f>$N$19</f>
        <v>M</v>
      </c>
      <c r="O685" s="44" t="str">
        <f>$O$19</f>
        <v>F</v>
      </c>
      <c r="P685" s="45" t="str">
        <f>$P$19</f>
        <v>M</v>
      </c>
      <c r="Q685" s="44" t="str">
        <f>$Q$19</f>
        <v>F</v>
      </c>
      <c r="R685" s="45" t="str">
        <f>$R$19</f>
        <v>M</v>
      </c>
      <c r="S685" s="46" t="str">
        <f>$S$19</f>
        <v>F</v>
      </c>
      <c r="T685" s="47" t="str">
        <f>$T$19</f>
        <v>M</v>
      </c>
      <c r="U685" s="41" t="str">
        <f>$U$19</f>
        <v>F</v>
      </c>
      <c r="V685" s="123" t="str">
        <f>$V$19</f>
        <v>M</v>
      </c>
      <c r="W685" s="48" t="str">
        <f>$W$19</f>
        <v>F</v>
      </c>
    </row>
    <row r="686" spans="1:23" ht="13.5" thickBot="1" x14ac:dyDescent="0.25">
      <c r="A686" s="49" t="str">
        <f>$A$20</f>
        <v>OFFICIALS</v>
      </c>
      <c r="B686" s="63">
        <f>F686+H686+J686+L686+N686+P686+R686</f>
        <v>0</v>
      </c>
      <c r="C686" s="64">
        <f t="shared" ref="C686:C700" si="107">G686+I686+K686+M686+O686+Q686+S686</f>
        <v>0</v>
      </c>
      <c r="D686" s="65">
        <f t="shared" ref="D686:D700" si="108">F686+H686+J686+L686+N686+P686</f>
        <v>0</v>
      </c>
      <c r="E686" s="64">
        <f t="shared" ref="E686:E700" si="109">G686+I686+K686+M686+O686+Q686</f>
        <v>0</v>
      </c>
      <c r="F686" s="66"/>
      <c r="G686" s="67"/>
      <c r="H686" s="68"/>
      <c r="I686" s="67"/>
      <c r="J686" s="68"/>
      <c r="K686" s="67"/>
      <c r="L686" s="68"/>
      <c r="M686" s="67"/>
      <c r="N686" s="68"/>
      <c r="O686" s="67"/>
      <c r="P686" s="68"/>
      <c r="Q686" s="67"/>
      <c r="R686" s="69"/>
      <c r="S686" s="70"/>
      <c r="T686" s="71"/>
      <c r="U686" s="114"/>
      <c r="V686" s="71"/>
      <c r="W686" s="72"/>
    </row>
    <row r="687" spans="1:23" ht="13.5" thickBot="1" x14ac:dyDescent="0.25">
      <c r="A687" s="49" t="str">
        <f>$A$21</f>
        <v>SUPERVISORS</v>
      </c>
      <c r="B687" s="63">
        <f t="shared" ref="B687:B700" si="110">F687+H687+J687+L687+N687+P687+R687</f>
        <v>0</v>
      </c>
      <c r="C687" s="64">
        <f t="shared" si="107"/>
        <v>0</v>
      </c>
      <c r="D687" s="65">
        <f t="shared" si="108"/>
        <v>0</v>
      </c>
      <c r="E687" s="64">
        <f t="shared" si="109"/>
        <v>0</v>
      </c>
      <c r="F687" s="66"/>
      <c r="G687" s="67"/>
      <c r="H687" s="68"/>
      <c r="I687" s="67"/>
      <c r="J687" s="68"/>
      <c r="K687" s="67"/>
      <c r="L687" s="68"/>
      <c r="M687" s="67"/>
      <c r="N687" s="68"/>
      <c r="O687" s="67"/>
      <c r="P687" s="68"/>
      <c r="Q687" s="73"/>
      <c r="R687" s="74"/>
      <c r="S687" s="75"/>
      <c r="T687" s="76"/>
      <c r="U687" s="115"/>
      <c r="V687" s="76"/>
      <c r="W687" s="77"/>
    </row>
    <row r="688" spans="1:23" ht="13.5" thickBot="1" x14ac:dyDescent="0.25">
      <c r="A688" s="49" t="str">
        <f>$A$22</f>
        <v>FOREMEN/WOMEN</v>
      </c>
      <c r="B688" s="63">
        <f t="shared" si="110"/>
        <v>0</v>
      </c>
      <c r="C688" s="64">
        <f t="shared" si="107"/>
        <v>0</v>
      </c>
      <c r="D688" s="65">
        <f t="shared" si="108"/>
        <v>0</v>
      </c>
      <c r="E688" s="64">
        <f t="shared" si="109"/>
        <v>0</v>
      </c>
      <c r="F688" s="66"/>
      <c r="G688" s="67"/>
      <c r="H688" s="68"/>
      <c r="I688" s="67"/>
      <c r="J688" s="68"/>
      <c r="K688" s="67"/>
      <c r="L688" s="68"/>
      <c r="M688" s="67"/>
      <c r="N688" s="68"/>
      <c r="O688" s="67"/>
      <c r="P688" s="68"/>
      <c r="Q688" s="73"/>
      <c r="R688" s="78"/>
      <c r="S688" s="79"/>
      <c r="T688" s="80"/>
      <c r="U688" s="116"/>
      <c r="V688" s="80"/>
      <c r="W688" s="81"/>
    </row>
    <row r="689" spans="1:23" ht="13.5" thickBot="1" x14ac:dyDescent="0.25">
      <c r="A689" s="49" t="str">
        <f>$A$23</f>
        <v>CLERICAL</v>
      </c>
      <c r="B689" s="63">
        <f t="shared" si="110"/>
        <v>0</v>
      </c>
      <c r="C689" s="64">
        <f t="shared" si="107"/>
        <v>0</v>
      </c>
      <c r="D689" s="65">
        <f t="shared" si="108"/>
        <v>0</v>
      </c>
      <c r="E689" s="64">
        <f t="shared" si="109"/>
        <v>0</v>
      </c>
      <c r="F689" s="66"/>
      <c r="G689" s="67"/>
      <c r="H689" s="68"/>
      <c r="I689" s="67"/>
      <c r="J689" s="68"/>
      <c r="K689" s="67"/>
      <c r="L689" s="68"/>
      <c r="M689" s="67"/>
      <c r="N689" s="68"/>
      <c r="O689" s="67"/>
      <c r="P689" s="68"/>
      <c r="Q689" s="73"/>
      <c r="R689" s="78"/>
      <c r="S689" s="79"/>
      <c r="T689" s="80"/>
      <c r="U689" s="116"/>
      <c r="V689" s="80"/>
      <c r="W689" s="81"/>
    </row>
    <row r="690" spans="1:23" ht="13.5" thickBot="1" x14ac:dyDescent="0.25">
      <c r="A690" s="49" t="str">
        <f>$A$24</f>
        <v>EQUIPMENT OPERATORS</v>
      </c>
      <c r="B690" s="63">
        <f t="shared" si="110"/>
        <v>0</v>
      </c>
      <c r="C690" s="64">
        <f t="shared" si="107"/>
        <v>0</v>
      </c>
      <c r="D690" s="65">
        <f t="shared" si="108"/>
        <v>0</v>
      </c>
      <c r="E690" s="64">
        <f t="shared" si="109"/>
        <v>0</v>
      </c>
      <c r="F690" s="66"/>
      <c r="G690" s="67"/>
      <c r="H690" s="68"/>
      <c r="I690" s="67"/>
      <c r="J690" s="68"/>
      <c r="K690" s="67"/>
      <c r="L690" s="68"/>
      <c r="M690" s="67"/>
      <c r="N690" s="68"/>
      <c r="O690" s="67"/>
      <c r="P690" s="68"/>
      <c r="Q690" s="73"/>
      <c r="R690" s="78"/>
      <c r="S690" s="79"/>
      <c r="T690" s="80"/>
      <c r="U690" s="116"/>
      <c r="V690" s="80"/>
      <c r="W690" s="81"/>
    </row>
    <row r="691" spans="1:23" ht="13.5" thickBot="1" x14ac:dyDescent="0.25">
      <c r="A691" s="49" t="str">
        <f>$A$25</f>
        <v>MECHANICS</v>
      </c>
      <c r="B691" s="63">
        <f t="shared" si="110"/>
        <v>0</v>
      </c>
      <c r="C691" s="64">
        <f t="shared" si="107"/>
        <v>0</v>
      </c>
      <c r="D691" s="65">
        <f t="shared" si="108"/>
        <v>0</v>
      </c>
      <c r="E691" s="64">
        <f t="shared" si="109"/>
        <v>0</v>
      </c>
      <c r="F691" s="66"/>
      <c r="G691" s="67"/>
      <c r="H691" s="68"/>
      <c r="I691" s="67"/>
      <c r="J691" s="68"/>
      <c r="K691" s="67"/>
      <c r="L691" s="68"/>
      <c r="M691" s="67"/>
      <c r="N691" s="68"/>
      <c r="O691" s="67"/>
      <c r="P691" s="68"/>
      <c r="Q691" s="73"/>
      <c r="R691" s="78"/>
      <c r="S691" s="79"/>
      <c r="T691" s="80"/>
      <c r="U691" s="116"/>
      <c r="V691" s="80"/>
      <c r="W691" s="81"/>
    </row>
    <row r="692" spans="1:23" ht="13.5" thickBot="1" x14ac:dyDescent="0.25">
      <c r="A692" s="49" t="str">
        <f>$A$26</f>
        <v>TRUCK DRIVERS</v>
      </c>
      <c r="B692" s="63">
        <f t="shared" si="110"/>
        <v>0</v>
      </c>
      <c r="C692" s="64">
        <f t="shared" si="107"/>
        <v>0</v>
      </c>
      <c r="D692" s="65">
        <f t="shared" si="108"/>
        <v>0</v>
      </c>
      <c r="E692" s="64">
        <f t="shared" si="109"/>
        <v>0</v>
      </c>
      <c r="F692" s="66"/>
      <c r="G692" s="67"/>
      <c r="H692" s="68"/>
      <c r="I692" s="67"/>
      <c r="J692" s="68"/>
      <c r="K692" s="67"/>
      <c r="L692" s="68"/>
      <c r="M692" s="67"/>
      <c r="N692" s="68"/>
      <c r="O692" s="67"/>
      <c r="P692" s="68"/>
      <c r="Q692" s="73"/>
      <c r="R692" s="82"/>
      <c r="S692" s="83"/>
      <c r="T692" s="76"/>
      <c r="U692" s="117"/>
      <c r="V692" s="76"/>
      <c r="W692" s="77"/>
    </row>
    <row r="693" spans="1:23" ht="13.5" thickBot="1" x14ac:dyDescent="0.25">
      <c r="A693" s="49" t="str">
        <f>$A$27</f>
        <v>IRONWORKERS</v>
      </c>
      <c r="B693" s="63">
        <f t="shared" si="110"/>
        <v>0</v>
      </c>
      <c r="C693" s="64">
        <f t="shared" si="107"/>
        <v>0</v>
      </c>
      <c r="D693" s="65">
        <f t="shared" si="108"/>
        <v>0</v>
      </c>
      <c r="E693" s="64">
        <f t="shared" si="109"/>
        <v>0</v>
      </c>
      <c r="F693" s="66"/>
      <c r="G693" s="67"/>
      <c r="H693" s="68"/>
      <c r="I693" s="67"/>
      <c r="J693" s="68"/>
      <c r="K693" s="67"/>
      <c r="L693" s="68"/>
      <c r="M693" s="67"/>
      <c r="N693" s="68"/>
      <c r="O693" s="67"/>
      <c r="P693" s="68"/>
      <c r="Q693" s="73"/>
      <c r="R693" s="84"/>
      <c r="S693" s="85"/>
      <c r="T693" s="86"/>
      <c r="U693" s="118"/>
      <c r="V693" s="86"/>
      <c r="W693" s="87"/>
    </row>
    <row r="694" spans="1:23" ht="13.5" thickBot="1" x14ac:dyDescent="0.25">
      <c r="A694" s="49" t="str">
        <f>$A$28</f>
        <v>CARPENTERS</v>
      </c>
      <c r="B694" s="63">
        <f t="shared" si="110"/>
        <v>0</v>
      </c>
      <c r="C694" s="64">
        <f t="shared" si="107"/>
        <v>0</v>
      </c>
      <c r="D694" s="65">
        <f t="shared" si="108"/>
        <v>0</v>
      </c>
      <c r="E694" s="64">
        <f t="shared" si="109"/>
        <v>0</v>
      </c>
      <c r="F694" s="66"/>
      <c r="G694" s="67"/>
      <c r="H694" s="68"/>
      <c r="I694" s="67"/>
      <c r="J694" s="68"/>
      <c r="K694" s="67"/>
      <c r="L694" s="68"/>
      <c r="M694" s="67"/>
      <c r="N694" s="68"/>
      <c r="O694" s="67"/>
      <c r="P694" s="68"/>
      <c r="Q694" s="73"/>
      <c r="R694" s="84"/>
      <c r="S694" s="85"/>
      <c r="T694" s="86"/>
      <c r="U694" s="118"/>
      <c r="V694" s="86"/>
      <c r="W694" s="87"/>
    </row>
    <row r="695" spans="1:23" ht="13.5" thickBot="1" x14ac:dyDescent="0.25">
      <c r="A695" s="49" t="str">
        <f>$A$29</f>
        <v>CEMENT MASONS</v>
      </c>
      <c r="B695" s="63">
        <f t="shared" si="110"/>
        <v>0</v>
      </c>
      <c r="C695" s="64">
        <f t="shared" si="107"/>
        <v>0</v>
      </c>
      <c r="D695" s="65">
        <f t="shared" si="108"/>
        <v>0</v>
      </c>
      <c r="E695" s="64">
        <f t="shared" si="109"/>
        <v>0</v>
      </c>
      <c r="F695" s="66"/>
      <c r="G695" s="67"/>
      <c r="H695" s="68"/>
      <c r="I695" s="67"/>
      <c r="J695" s="68"/>
      <c r="K695" s="67"/>
      <c r="L695" s="68"/>
      <c r="M695" s="67"/>
      <c r="N695" s="68"/>
      <c r="O695" s="67"/>
      <c r="P695" s="68"/>
      <c r="Q695" s="73"/>
      <c r="R695" s="84"/>
      <c r="S695" s="85"/>
      <c r="T695" s="86"/>
      <c r="U695" s="118"/>
      <c r="V695" s="86"/>
      <c r="W695" s="87"/>
    </row>
    <row r="696" spans="1:23" ht="13.5" thickBot="1" x14ac:dyDescent="0.25">
      <c r="A696" s="49" t="str">
        <f>$A$30</f>
        <v>ELECTRICIANS</v>
      </c>
      <c r="B696" s="63">
        <f t="shared" si="110"/>
        <v>0</v>
      </c>
      <c r="C696" s="64">
        <f t="shared" si="107"/>
        <v>0</v>
      </c>
      <c r="D696" s="65">
        <f t="shared" si="108"/>
        <v>0</v>
      </c>
      <c r="E696" s="64">
        <f t="shared" si="109"/>
        <v>0</v>
      </c>
      <c r="F696" s="66"/>
      <c r="G696" s="67"/>
      <c r="H696" s="68"/>
      <c r="I696" s="67"/>
      <c r="J696" s="68"/>
      <c r="K696" s="67"/>
      <c r="L696" s="68"/>
      <c r="M696" s="67"/>
      <c r="N696" s="68"/>
      <c r="O696" s="67"/>
      <c r="P696" s="68"/>
      <c r="Q696" s="73"/>
      <c r="R696" s="84"/>
      <c r="S696" s="85"/>
      <c r="T696" s="86"/>
      <c r="U696" s="118"/>
      <c r="V696" s="86"/>
      <c r="W696" s="87"/>
    </row>
    <row r="697" spans="1:23" ht="13.5" thickBot="1" x14ac:dyDescent="0.25">
      <c r="A697" s="49" t="str">
        <f>$A$31</f>
        <v>PIPEFITTER/PLUMBERS</v>
      </c>
      <c r="B697" s="63">
        <f t="shared" si="110"/>
        <v>0</v>
      </c>
      <c r="C697" s="64">
        <f t="shared" si="107"/>
        <v>0</v>
      </c>
      <c r="D697" s="65">
        <f t="shared" si="108"/>
        <v>0</v>
      </c>
      <c r="E697" s="64">
        <f t="shared" si="109"/>
        <v>0</v>
      </c>
      <c r="F697" s="66"/>
      <c r="G697" s="67"/>
      <c r="H697" s="68"/>
      <c r="I697" s="67"/>
      <c r="J697" s="68"/>
      <c r="K697" s="67"/>
      <c r="L697" s="68"/>
      <c r="M697" s="67"/>
      <c r="N697" s="68"/>
      <c r="O697" s="67"/>
      <c r="P697" s="68"/>
      <c r="Q697" s="67"/>
      <c r="R697" s="88"/>
      <c r="S697" s="89"/>
      <c r="T697" s="90"/>
      <c r="U697" s="119"/>
      <c r="V697" s="90"/>
      <c r="W697" s="91"/>
    </row>
    <row r="698" spans="1:23" ht="13.5" thickBot="1" x14ac:dyDescent="0.25">
      <c r="A698" s="49" t="str">
        <f>$A$32</f>
        <v>PAINTERS</v>
      </c>
      <c r="B698" s="63">
        <f t="shared" si="110"/>
        <v>0</v>
      </c>
      <c r="C698" s="64">
        <f t="shared" si="107"/>
        <v>0</v>
      </c>
      <c r="D698" s="65">
        <f t="shared" si="108"/>
        <v>0</v>
      </c>
      <c r="E698" s="64">
        <f t="shared" si="109"/>
        <v>0</v>
      </c>
      <c r="F698" s="66"/>
      <c r="G698" s="67"/>
      <c r="H698" s="68"/>
      <c r="I698" s="67"/>
      <c r="J698" s="68"/>
      <c r="K698" s="67"/>
      <c r="L698" s="68"/>
      <c r="M698" s="67"/>
      <c r="N698" s="68"/>
      <c r="O698" s="67"/>
      <c r="P698" s="68"/>
      <c r="Q698" s="67"/>
      <c r="R698" s="68"/>
      <c r="S698" s="92"/>
      <c r="T698" s="93"/>
      <c r="U698" s="120"/>
      <c r="V698" s="93"/>
      <c r="W698" s="94"/>
    </row>
    <row r="699" spans="1:23" ht="13.5" thickBot="1" x14ac:dyDescent="0.25">
      <c r="A699" s="49" t="str">
        <f>$A$33</f>
        <v>LABORERS-SEMI SKILLED</v>
      </c>
      <c r="B699" s="63">
        <f t="shared" si="110"/>
        <v>0</v>
      </c>
      <c r="C699" s="64">
        <f t="shared" si="107"/>
        <v>0</v>
      </c>
      <c r="D699" s="65">
        <f t="shared" si="108"/>
        <v>0</v>
      </c>
      <c r="E699" s="64">
        <f t="shared" si="109"/>
        <v>0</v>
      </c>
      <c r="F699" s="66"/>
      <c r="G699" s="67"/>
      <c r="H699" s="68"/>
      <c r="I699" s="67"/>
      <c r="J699" s="68"/>
      <c r="K699" s="67"/>
      <c r="L699" s="68"/>
      <c r="M699" s="67"/>
      <c r="N699" s="68"/>
      <c r="O699" s="67"/>
      <c r="P699" s="68"/>
      <c r="Q699" s="67"/>
      <c r="R699" s="68"/>
      <c r="S699" s="92"/>
      <c r="T699" s="93"/>
      <c r="U699" s="120"/>
      <c r="V699" s="93"/>
      <c r="W699" s="94"/>
    </row>
    <row r="700" spans="1:23" ht="13.5" thickBot="1" x14ac:dyDescent="0.25">
      <c r="A700" s="49" t="str">
        <f>$A$34</f>
        <v>LABORERS-UNSKILLED</v>
      </c>
      <c r="B700" s="63">
        <f t="shared" si="110"/>
        <v>0</v>
      </c>
      <c r="C700" s="64">
        <f t="shared" si="107"/>
        <v>0</v>
      </c>
      <c r="D700" s="65">
        <f t="shared" si="108"/>
        <v>0</v>
      </c>
      <c r="E700" s="64">
        <f t="shared" si="109"/>
        <v>0</v>
      </c>
      <c r="F700" s="66"/>
      <c r="G700" s="67"/>
      <c r="H700" s="68"/>
      <c r="I700" s="67"/>
      <c r="J700" s="68"/>
      <c r="K700" s="67"/>
      <c r="L700" s="68"/>
      <c r="M700" s="67"/>
      <c r="N700" s="68"/>
      <c r="O700" s="67"/>
      <c r="P700" s="68"/>
      <c r="Q700" s="67"/>
      <c r="R700" s="68"/>
      <c r="S700" s="92"/>
      <c r="T700" s="93"/>
      <c r="U700" s="120"/>
      <c r="V700" s="93"/>
      <c r="W700" s="94"/>
    </row>
    <row r="701" spans="1:23" ht="13.5" thickBot="1" x14ac:dyDescent="0.25">
      <c r="A701" s="49" t="str">
        <f>$A$35</f>
        <v>TOTAL</v>
      </c>
      <c r="B701" s="107">
        <f t="shared" ref="B701:O701" si="111">SUM(B686:B700)</f>
        <v>0</v>
      </c>
      <c r="C701" s="109">
        <f t="shared" si="111"/>
        <v>0</v>
      </c>
      <c r="D701" s="110">
        <f t="shared" si="111"/>
        <v>0</v>
      </c>
      <c r="E701" s="111">
        <f t="shared" si="111"/>
        <v>0</v>
      </c>
      <c r="F701" s="108">
        <f t="shared" si="111"/>
        <v>0</v>
      </c>
      <c r="G701" s="112">
        <f t="shared" si="111"/>
        <v>0</v>
      </c>
      <c r="H701" s="108">
        <f t="shared" si="111"/>
        <v>0</v>
      </c>
      <c r="I701" s="112">
        <f t="shared" si="111"/>
        <v>0</v>
      </c>
      <c r="J701" s="108">
        <f t="shared" si="111"/>
        <v>0</v>
      </c>
      <c r="K701" s="112">
        <f t="shared" si="111"/>
        <v>0</v>
      </c>
      <c r="L701" s="108">
        <f t="shared" si="111"/>
        <v>0</v>
      </c>
      <c r="M701" s="112">
        <f t="shared" si="111"/>
        <v>0</v>
      </c>
      <c r="N701" s="108">
        <f t="shared" si="111"/>
        <v>0</v>
      </c>
      <c r="O701" s="112">
        <f t="shared" si="111"/>
        <v>0</v>
      </c>
      <c r="P701" s="108">
        <f t="shared" ref="P701:W701" si="112">SUM(P686:P700)</f>
        <v>0</v>
      </c>
      <c r="Q701" s="112">
        <f t="shared" si="112"/>
        <v>0</v>
      </c>
      <c r="R701" s="108">
        <f t="shared" si="112"/>
        <v>0</v>
      </c>
      <c r="S701" s="111">
        <f t="shared" si="112"/>
        <v>0</v>
      </c>
      <c r="T701" s="108">
        <f t="shared" si="112"/>
        <v>0</v>
      </c>
      <c r="U701" s="109">
        <f t="shared" si="112"/>
        <v>0</v>
      </c>
      <c r="V701" s="108">
        <f t="shared" si="112"/>
        <v>0</v>
      </c>
      <c r="W701" s="111">
        <f t="shared" si="112"/>
        <v>0</v>
      </c>
    </row>
    <row r="702" spans="1:23" ht="12.75" customHeight="1" x14ac:dyDescent="0.2">
      <c r="A702" s="170" t="str">
        <f>$A$54</f>
        <v>TABLE A</v>
      </c>
      <c r="B702" s="171"/>
      <c r="C702" s="171"/>
      <c r="D702" s="171"/>
      <c r="E702" s="171"/>
      <c r="F702" s="171"/>
      <c r="G702" s="171"/>
      <c r="H702" s="171"/>
      <c r="I702" s="171"/>
      <c r="J702" s="171"/>
      <c r="K702" s="171"/>
      <c r="L702" s="171"/>
      <c r="M702" s="171"/>
      <c r="N702" s="171"/>
      <c r="O702" s="171"/>
      <c r="P702" s="171"/>
      <c r="Q702" s="171"/>
      <c r="R702" s="171"/>
      <c r="S702" s="171"/>
      <c r="T702" s="171"/>
      <c r="U702" s="171"/>
      <c r="V702" s="171"/>
      <c r="W702" s="172"/>
    </row>
    <row r="703" spans="1:23" ht="13.5" thickBot="1" x14ac:dyDescent="0.25">
      <c r="A703" s="173"/>
      <c r="B703" s="174"/>
      <c r="C703" s="174"/>
      <c r="D703" s="174"/>
      <c r="E703" s="174"/>
      <c r="F703" s="174"/>
      <c r="G703" s="174"/>
      <c r="H703" s="174"/>
      <c r="I703" s="174"/>
      <c r="J703" s="174"/>
      <c r="K703" s="174"/>
      <c r="L703" s="174"/>
      <c r="M703" s="174"/>
      <c r="N703" s="174"/>
      <c r="O703" s="174"/>
      <c r="P703" s="174"/>
      <c r="Q703" s="174"/>
      <c r="R703" s="174"/>
      <c r="S703" s="174"/>
      <c r="T703" s="174"/>
      <c r="U703" s="174"/>
      <c r="V703" s="174"/>
      <c r="W703" s="175"/>
    </row>
    <row r="704" spans="1:23" ht="13.5" thickBot="1" x14ac:dyDescent="0.25">
      <c r="A704" s="49" t="str">
        <f>$A$38</f>
        <v>APPRENTICES</v>
      </c>
      <c r="B704" s="64">
        <f>F704+H704+J704+L704+N704+P704+R704</f>
        <v>0</v>
      </c>
      <c r="C704" s="109">
        <f>G704+I704+K704+M704+O704+Q704+S704</f>
        <v>0</v>
      </c>
      <c r="D704" s="110">
        <f>F704+H704+J704+L704+N704+P704</f>
        <v>0</v>
      </c>
      <c r="E704" s="64">
        <f>G704+I704+K704+M704+O704+Q704</f>
        <v>0</v>
      </c>
      <c r="F704" s="121"/>
      <c r="G704" s="67"/>
      <c r="H704" s="122"/>
      <c r="I704" s="67"/>
      <c r="J704" s="122"/>
      <c r="K704" s="67"/>
      <c r="L704" s="122"/>
      <c r="M704" s="67"/>
      <c r="N704" s="122"/>
      <c r="O704" s="67"/>
      <c r="P704" s="122"/>
      <c r="Q704" s="67"/>
      <c r="R704" s="122"/>
      <c r="S704" s="67"/>
      <c r="T704" s="50"/>
      <c r="U704" s="51"/>
      <c r="V704" s="50"/>
      <c r="W704" s="51"/>
    </row>
    <row r="705" spans="1:23" ht="13.5" thickBot="1" x14ac:dyDescent="0.25">
      <c r="A705" s="49" t="str">
        <f>$A$39</f>
        <v>OJT TRAINEES</v>
      </c>
      <c r="B705" s="64">
        <f>F705+H705+J705+L705+N705+P705+R705</f>
        <v>0</v>
      </c>
      <c r="C705" s="109">
        <f>G705+I705+K705+M705+O705+Q705+S705</f>
        <v>0</v>
      </c>
      <c r="D705" s="110">
        <f>F705+H705+J705+L705+N705+P705</f>
        <v>0</v>
      </c>
      <c r="E705" s="64">
        <f>G705+I705+K705+M705+O705+Q705</f>
        <v>0</v>
      </c>
      <c r="F705" s="121"/>
      <c r="G705" s="67"/>
      <c r="H705" s="122"/>
      <c r="I705" s="67"/>
      <c r="J705" s="122"/>
      <c r="K705" s="67"/>
      <c r="L705" s="122"/>
      <c r="M705" s="67"/>
      <c r="N705" s="122"/>
      <c r="O705" s="67"/>
      <c r="P705" s="122"/>
      <c r="Q705" s="67"/>
      <c r="R705" s="122"/>
      <c r="S705" s="67"/>
      <c r="T705" s="52"/>
      <c r="U705" s="53"/>
      <c r="V705" s="52"/>
      <c r="W705" s="53"/>
    </row>
    <row r="706" spans="1:23" ht="15.75" customHeight="1" x14ac:dyDescent="0.2">
      <c r="A706" s="243" t="str">
        <f>$A$40</f>
        <v xml:space="preserve">8. PREPARED BY: </v>
      </c>
      <c r="B706" s="244"/>
      <c r="C706" s="244"/>
      <c r="D706" s="244"/>
      <c r="E706" s="244"/>
      <c r="F706" s="244"/>
      <c r="G706" s="244"/>
      <c r="H706" s="245"/>
      <c r="I706" s="220" t="str">
        <f>$I$40</f>
        <v>9. DATE</v>
      </c>
      <c r="J706" s="221"/>
      <c r="K706" s="220" t="str">
        <f>$K$40</f>
        <v>10. REVIEWED BY:    (Signature and Title of State Highway Official)</v>
      </c>
      <c r="L706" s="222"/>
      <c r="M706" s="222"/>
      <c r="N706" s="222"/>
      <c r="O706" s="222"/>
      <c r="P706" s="222"/>
      <c r="Q706" s="222"/>
      <c r="R706" s="222"/>
      <c r="S706" s="222"/>
      <c r="T706" s="222"/>
      <c r="U706" s="221"/>
      <c r="V706" s="220" t="s">
        <v>28</v>
      </c>
      <c r="W706" s="223"/>
    </row>
    <row r="707" spans="1:23" ht="12.75" customHeight="1" x14ac:dyDescent="0.2">
      <c r="A707" s="224" t="str">
        <f>$A$41</f>
        <v>(Signature and Title of Contractors Representative)</v>
      </c>
      <c r="B707" s="225"/>
      <c r="C707" s="225"/>
      <c r="D707" s="225"/>
      <c r="E707" s="225"/>
      <c r="F707" s="225"/>
      <c r="G707" s="225"/>
      <c r="H707" s="226"/>
      <c r="I707" s="227" t="str">
        <f>IF($I$41="","",$I$41)</f>
        <v/>
      </c>
      <c r="J707" s="228"/>
      <c r="K707" s="229" t="str">
        <f>IF($K$41="","",$K$41)</f>
        <v/>
      </c>
      <c r="L707" s="232"/>
      <c r="M707" s="232"/>
      <c r="N707" s="232"/>
      <c r="O707" s="232"/>
      <c r="P707" s="232"/>
      <c r="Q707" s="232"/>
      <c r="R707" s="232"/>
      <c r="S707" s="232"/>
      <c r="T707" s="232"/>
      <c r="U707" s="228"/>
      <c r="V707" s="227" t="str">
        <f>IF($V$41="","",$V$41)</f>
        <v/>
      </c>
      <c r="W707" s="234"/>
    </row>
    <row r="708" spans="1:23" x14ac:dyDescent="0.2">
      <c r="A708" s="237" t="str">
        <f>IF($A$42="","",$A$42)</f>
        <v/>
      </c>
      <c r="B708" s="238"/>
      <c r="C708" s="238"/>
      <c r="D708" s="238"/>
      <c r="E708" s="238"/>
      <c r="F708" s="238"/>
      <c r="G708" s="238"/>
      <c r="H708" s="239"/>
      <c r="I708" s="229"/>
      <c r="J708" s="228"/>
      <c r="K708" s="229"/>
      <c r="L708" s="232"/>
      <c r="M708" s="232"/>
      <c r="N708" s="232"/>
      <c r="O708" s="232"/>
      <c r="P708" s="232"/>
      <c r="Q708" s="232"/>
      <c r="R708" s="232"/>
      <c r="S708" s="232"/>
      <c r="T708" s="232"/>
      <c r="U708" s="228"/>
      <c r="V708" s="227"/>
      <c r="W708" s="234"/>
    </row>
    <row r="709" spans="1:23" x14ac:dyDescent="0.2">
      <c r="A709" s="237"/>
      <c r="B709" s="238"/>
      <c r="C709" s="238"/>
      <c r="D709" s="238"/>
      <c r="E709" s="238"/>
      <c r="F709" s="238"/>
      <c r="G709" s="238"/>
      <c r="H709" s="239"/>
      <c r="I709" s="229"/>
      <c r="J709" s="228"/>
      <c r="K709" s="229"/>
      <c r="L709" s="232"/>
      <c r="M709" s="232"/>
      <c r="N709" s="232"/>
      <c r="O709" s="232"/>
      <c r="P709" s="232"/>
      <c r="Q709" s="232"/>
      <c r="R709" s="232"/>
      <c r="S709" s="232"/>
      <c r="T709" s="232"/>
      <c r="U709" s="228"/>
      <c r="V709" s="227"/>
      <c r="W709" s="234"/>
    </row>
    <row r="710" spans="1:23" ht="13.5" thickBot="1" x14ac:dyDescent="0.25">
      <c r="A710" s="240"/>
      <c r="B710" s="241"/>
      <c r="C710" s="241"/>
      <c r="D710" s="241"/>
      <c r="E710" s="241"/>
      <c r="F710" s="241"/>
      <c r="G710" s="241"/>
      <c r="H710" s="242"/>
      <c r="I710" s="230"/>
      <c r="J710" s="231"/>
      <c r="K710" s="230"/>
      <c r="L710" s="233"/>
      <c r="M710" s="233"/>
      <c r="N710" s="233"/>
      <c r="O710" s="233"/>
      <c r="P710" s="233"/>
      <c r="Q710" s="233"/>
      <c r="R710" s="233"/>
      <c r="S710" s="233"/>
      <c r="T710" s="233"/>
      <c r="U710" s="231"/>
      <c r="V710" s="235"/>
      <c r="W710" s="236"/>
    </row>
    <row r="711" spans="1:23" x14ac:dyDescent="0.2">
      <c r="A711" s="251" t="str">
        <f>$A$45</f>
        <v>Form FHWA- 1391 (Rev. 06-22)</v>
      </c>
      <c r="B711" s="252"/>
      <c r="C711" s="253"/>
      <c r="D711" s="253"/>
      <c r="E711" s="55"/>
      <c r="F711" s="55"/>
      <c r="G711" s="55"/>
      <c r="H711" s="55"/>
      <c r="I711" s="55"/>
      <c r="J711" s="254" t="str">
        <f>$J$45</f>
        <v>PREVIOUS EDITIONS ARE OBSOLETE</v>
      </c>
      <c r="K711" s="254"/>
      <c r="L711" s="254"/>
      <c r="M711" s="254"/>
      <c r="N711" s="254"/>
      <c r="O711" s="254"/>
      <c r="P711" s="254"/>
      <c r="Q711" s="254"/>
      <c r="R711" s="254"/>
      <c r="S711" s="254"/>
      <c r="T711" s="254"/>
      <c r="U711" s="254"/>
      <c r="V711" s="254"/>
      <c r="W711" s="254"/>
    </row>
    <row r="712" spans="1:23" ht="13.5" thickBot="1" x14ac:dyDescent="0.25"/>
    <row r="713" spans="1:23" s="58" customFormat="1" ht="18.75" thickBot="1" x14ac:dyDescent="0.3">
      <c r="A713" s="255" t="str">
        <f>$A$10</f>
        <v xml:space="preserve">FEDERAL-AID HIGHWAY CONSTRUCTION CONTRACTORS ANNUAL EEO REPORT </v>
      </c>
      <c r="B713" s="256"/>
      <c r="C713" s="256"/>
      <c r="D713" s="256"/>
      <c r="E713" s="256"/>
      <c r="F713" s="256"/>
      <c r="G713" s="256"/>
      <c r="H713" s="256"/>
      <c r="I713" s="256"/>
      <c r="J713" s="256"/>
      <c r="K713" s="256"/>
      <c r="L713" s="256"/>
      <c r="M713" s="256"/>
      <c r="N713" s="256"/>
      <c r="O713" s="256"/>
      <c r="P713" s="256"/>
      <c r="Q713" s="256"/>
      <c r="R713" s="256"/>
      <c r="S713" s="256"/>
      <c r="T713" s="256"/>
      <c r="U713" s="256"/>
      <c r="V713" s="256"/>
      <c r="W713" s="257"/>
    </row>
    <row r="714" spans="1:23" ht="12.75" customHeight="1" x14ac:dyDescent="0.2">
      <c r="A714" s="258" t="str">
        <f>$A$11</f>
        <v xml:space="preserve">1. SELECT FIELD FROM DROPDOWN MENU: </v>
      </c>
      <c r="B714" s="259"/>
      <c r="C714" s="259"/>
      <c r="D714" s="260"/>
      <c r="E714" s="261" t="str">
        <f>$E$11</f>
        <v>2. COMPANY NAME, CITY, STATE:</v>
      </c>
      <c r="F714" s="238"/>
      <c r="G714" s="238"/>
      <c r="H714" s="238"/>
      <c r="I714" s="239"/>
      <c r="J714" s="184" t="str">
        <f>$J$11</f>
        <v>3. FEDERAL PROJECT NUMBER:</v>
      </c>
      <c r="K714" s="185"/>
      <c r="L714" s="185"/>
      <c r="M714" s="185"/>
      <c r="N714" s="184" t="str">
        <f>$N$11</f>
        <v>4. DOLLAR AMOUNT OF CONTRACT:</v>
      </c>
      <c r="O714" s="185"/>
      <c r="P714" s="185"/>
      <c r="Q714" s="185"/>
      <c r="R714" s="262" t="str">
        <f>$R$11</f>
        <v>5.PROJECT LOCATION (Region and State):</v>
      </c>
      <c r="S714" s="259"/>
      <c r="T714" s="259"/>
      <c r="U714" s="259"/>
      <c r="V714" s="259"/>
      <c r="W714" s="263"/>
    </row>
    <row r="715" spans="1:23" ht="12.75" customHeight="1" x14ac:dyDescent="0.2">
      <c r="A715" s="186"/>
      <c r="B715" s="187"/>
      <c r="C715" s="187"/>
      <c r="D715" s="188"/>
      <c r="E715" s="192" t="str">
        <f>IF($D$4="","Enter Company information at top of spreadsheet",$D$4)</f>
        <v>Enter Company information at top of spreadsheet</v>
      </c>
      <c r="F715" s="193"/>
      <c r="G715" s="193"/>
      <c r="H715" s="193"/>
      <c r="I715" s="194"/>
      <c r="J715" s="209"/>
      <c r="K715" s="210"/>
      <c r="L715" s="210"/>
      <c r="M715" s="210"/>
      <c r="N715" s="213"/>
      <c r="O715" s="214"/>
      <c r="P715" s="214"/>
      <c r="Q715" s="215"/>
      <c r="R715" s="199"/>
      <c r="S715" s="200"/>
      <c r="T715" s="200"/>
      <c r="U715" s="200"/>
      <c r="V715" s="200"/>
      <c r="W715" s="201"/>
    </row>
    <row r="716" spans="1:23" x14ac:dyDescent="0.2">
      <c r="A716" s="186"/>
      <c r="B716" s="187"/>
      <c r="C716" s="187"/>
      <c r="D716" s="188"/>
      <c r="E716" s="195"/>
      <c r="F716" s="193"/>
      <c r="G716" s="193"/>
      <c r="H716" s="193"/>
      <c r="I716" s="194"/>
      <c r="J716" s="209"/>
      <c r="K716" s="210"/>
      <c r="L716" s="210"/>
      <c r="M716" s="210"/>
      <c r="N716" s="216"/>
      <c r="O716" s="214"/>
      <c r="P716" s="214"/>
      <c r="Q716" s="215"/>
      <c r="R716" s="202"/>
      <c r="S716" s="200"/>
      <c r="T716" s="200"/>
      <c r="U716" s="200"/>
      <c r="V716" s="200"/>
      <c r="W716" s="201"/>
    </row>
    <row r="717" spans="1:23" ht="13.5" thickBot="1" x14ac:dyDescent="0.25">
      <c r="A717" s="189"/>
      <c r="B717" s="190"/>
      <c r="C717" s="190"/>
      <c r="D717" s="191"/>
      <c r="E717" s="196"/>
      <c r="F717" s="197"/>
      <c r="G717" s="197"/>
      <c r="H717" s="197"/>
      <c r="I717" s="198"/>
      <c r="J717" s="211"/>
      <c r="K717" s="212"/>
      <c r="L717" s="212"/>
      <c r="M717" s="212"/>
      <c r="N717" s="217"/>
      <c r="O717" s="218"/>
      <c r="P717" s="218"/>
      <c r="Q717" s="219"/>
      <c r="R717" s="203"/>
      <c r="S717" s="204"/>
      <c r="T717" s="204"/>
      <c r="U717" s="204"/>
      <c r="V717" s="204"/>
      <c r="W717" s="205"/>
    </row>
    <row r="718" spans="1:23" ht="13.5" customHeight="1" thickBot="1" x14ac:dyDescent="0.25">
      <c r="A718" s="206" t="str">
        <f>$A$15</f>
        <v>This collection of information is required by law and regulation 23 U.S.C. 140a and 23 CFR Part 230. The OMB control number for this collection is 2125-0019 expiring in March 2025.</v>
      </c>
      <c r="B718" s="207"/>
      <c r="C718" s="207"/>
      <c r="D718" s="207"/>
      <c r="E718" s="207"/>
      <c r="F718" s="207"/>
      <c r="G718" s="207"/>
      <c r="H718" s="207"/>
      <c r="I718" s="207"/>
      <c r="J718" s="207"/>
      <c r="K718" s="207"/>
      <c r="L718" s="207"/>
      <c r="M718" s="207"/>
      <c r="N718" s="207"/>
      <c r="O718" s="207"/>
      <c r="P718" s="207"/>
      <c r="Q718" s="207"/>
      <c r="R718" s="207"/>
      <c r="S718" s="207"/>
      <c r="T718" s="207"/>
      <c r="U718" s="207"/>
      <c r="V718" s="207"/>
      <c r="W718" s="208"/>
    </row>
    <row r="719" spans="1:23" ht="28.5" customHeight="1" thickBot="1" x14ac:dyDescent="0.25">
      <c r="A719" s="176" t="str">
        <f>$A$16</f>
        <v>6. WORKFORCE ON FEDERAL-AID AND CONSTRUCTION SITE(S) DURING LAST FULL PAY PERIOD ENDING IN JULY 2023</v>
      </c>
      <c r="B719" s="177"/>
      <c r="C719" s="177"/>
      <c r="D719" s="177"/>
      <c r="E719" s="177"/>
      <c r="F719" s="177"/>
      <c r="G719" s="177"/>
      <c r="H719" s="177"/>
      <c r="I719" s="177"/>
      <c r="J719" s="177"/>
      <c r="K719" s="177"/>
      <c r="L719" s="177"/>
      <c r="M719" s="177"/>
      <c r="N719" s="177"/>
      <c r="O719" s="177"/>
      <c r="P719" s="177"/>
      <c r="Q719" s="177"/>
      <c r="R719" s="177"/>
      <c r="S719" s="177"/>
      <c r="T719" s="177"/>
      <c r="U719" s="177"/>
      <c r="V719" s="177"/>
      <c r="W719" s="178"/>
    </row>
    <row r="720" spans="1:23" ht="14.25" thickTop="1" thickBot="1" x14ac:dyDescent="0.25">
      <c r="A720" s="179" t="str">
        <f>$A$17</f>
        <v>TABLE A</v>
      </c>
      <c r="B720" s="180"/>
      <c r="C720" s="180"/>
      <c r="D720" s="180"/>
      <c r="E720" s="180"/>
      <c r="F720" s="180"/>
      <c r="G720" s="180"/>
      <c r="H720" s="180"/>
      <c r="I720" s="180"/>
      <c r="J720" s="180"/>
      <c r="K720" s="180"/>
      <c r="L720" s="180"/>
      <c r="M720" s="180"/>
      <c r="N720" s="180"/>
      <c r="O720" s="180"/>
      <c r="P720" s="180"/>
      <c r="Q720" s="180"/>
      <c r="R720" s="180"/>
      <c r="S720" s="181"/>
      <c r="T720" s="182" t="str">
        <f>$T$17</f>
        <v>TABLE B</v>
      </c>
      <c r="U720" s="180"/>
      <c r="V720" s="180"/>
      <c r="W720" s="183"/>
    </row>
    <row r="721" spans="1:23" ht="102" customHeight="1" thickTop="1" thickBot="1" x14ac:dyDescent="0.25">
      <c r="A721" s="38" t="str">
        <f>$A$18</f>
        <v>JOB CATEGORIES</v>
      </c>
      <c r="B721" s="246" t="str">
        <f>$B$18</f>
        <v>TOTAL EMPLOYED</v>
      </c>
      <c r="C721" s="247"/>
      <c r="D721" s="248" t="str">
        <f>$D$18</f>
        <v>TOTAL RACIAL / ETHNIC MINORITY</v>
      </c>
      <c r="E721" s="249"/>
      <c r="F721" s="250" t="str">
        <f>$F$18</f>
        <v>BLACK or
AFRICAN
AMERICAN</v>
      </c>
      <c r="G721" s="165"/>
      <c r="H721" s="164" t="str">
        <f>$H$18</f>
        <v>WHITE /
HISPANIC OR LATINO</v>
      </c>
      <c r="I721" s="165"/>
      <c r="J721" s="164" t="str">
        <f>$J$18</f>
        <v>AMERICAN 
INDIAN OR 
ALASKA 
NATIVE</v>
      </c>
      <c r="K721" s="165"/>
      <c r="L721" s="164" t="str">
        <f>$L$18</f>
        <v>ASIAN</v>
      </c>
      <c r="M721" s="165"/>
      <c r="N721" s="164" t="str">
        <f>$N$18</f>
        <v>NATIVE 
HAWAIIAN OR 
OTHER PACIFIC ISLANDER</v>
      </c>
      <c r="O721" s="165"/>
      <c r="P721" s="164" t="str">
        <f>$P$18</f>
        <v>TWO OR MORE RACES</v>
      </c>
      <c r="Q721" s="165"/>
      <c r="R721" s="164" t="str">
        <f>$R$18</f>
        <v>WHITE / NON-
HISPANIC OR LATINO</v>
      </c>
      <c r="S721" s="166"/>
      <c r="T721" s="167" t="str">
        <f>$T$18</f>
        <v>APPRENTICES</v>
      </c>
      <c r="U721" s="167"/>
      <c r="V721" s="168" t="str">
        <f>$V$18</f>
        <v>ON THE JOB TRAINEES</v>
      </c>
      <c r="W721" s="169"/>
    </row>
    <row r="722" spans="1:23" ht="13.5" thickBot="1" x14ac:dyDescent="0.25">
      <c r="A722" s="39"/>
      <c r="B722" s="40" t="str">
        <f>$B$19</f>
        <v>M</v>
      </c>
      <c r="C722" s="41" t="str">
        <f>$C$19</f>
        <v>F</v>
      </c>
      <c r="D722" s="42" t="str">
        <f>$D$19</f>
        <v>M</v>
      </c>
      <c r="E722" s="41" t="str">
        <f>$E$19</f>
        <v>F</v>
      </c>
      <c r="F722" s="43" t="str">
        <f>$F$19</f>
        <v>M</v>
      </c>
      <c r="G722" s="44" t="str">
        <f>$G$19</f>
        <v>F</v>
      </c>
      <c r="H722" s="45" t="str">
        <f>$H$19</f>
        <v>M</v>
      </c>
      <c r="I722" s="44" t="str">
        <f>$I$19</f>
        <v>F</v>
      </c>
      <c r="J722" s="45" t="str">
        <f>$J$19</f>
        <v>M</v>
      </c>
      <c r="K722" s="44" t="str">
        <f>$K$19</f>
        <v>F</v>
      </c>
      <c r="L722" s="45" t="str">
        <f>$L$19</f>
        <v>M</v>
      </c>
      <c r="M722" s="44" t="str">
        <f>$M$19</f>
        <v>F</v>
      </c>
      <c r="N722" s="45" t="str">
        <f>$N$19</f>
        <v>M</v>
      </c>
      <c r="O722" s="44" t="str">
        <f>$O$19</f>
        <v>F</v>
      </c>
      <c r="P722" s="45" t="str">
        <f>$P$19</f>
        <v>M</v>
      </c>
      <c r="Q722" s="44" t="str">
        <f>$Q$19</f>
        <v>F</v>
      </c>
      <c r="R722" s="45" t="str">
        <f>$R$19</f>
        <v>M</v>
      </c>
      <c r="S722" s="46" t="str">
        <f>$S$19</f>
        <v>F</v>
      </c>
      <c r="T722" s="47" t="str">
        <f>$T$19</f>
        <v>M</v>
      </c>
      <c r="U722" s="41" t="str">
        <f>$U$19</f>
        <v>F</v>
      </c>
      <c r="V722" s="123" t="str">
        <f>$V$19</f>
        <v>M</v>
      </c>
      <c r="W722" s="48" t="str">
        <f>$W$19</f>
        <v>F</v>
      </c>
    </row>
    <row r="723" spans="1:23" ht="13.5" thickBot="1" x14ac:dyDescent="0.25">
      <c r="A723" s="49" t="str">
        <f>$A$20</f>
        <v>OFFICIALS</v>
      </c>
      <c r="B723" s="63">
        <f>F723+H723+J723+L723+N723+P723+R723</f>
        <v>0</v>
      </c>
      <c r="C723" s="64">
        <f t="shared" ref="C723:C737" si="113">G723+I723+K723+M723+O723+Q723+S723</f>
        <v>0</v>
      </c>
      <c r="D723" s="65">
        <f t="shared" ref="D723:D737" si="114">F723+H723+J723+L723+N723+P723</f>
        <v>0</v>
      </c>
      <c r="E723" s="64">
        <f t="shared" ref="E723:E737" si="115">G723+I723+K723+M723+O723+Q723</f>
        <v>0</v>
      </c>
      <c r="F723" s="66"/>
      <c r="G723" s="67"/>
      <c r="H723" s="68"/>
      <c r="I723" s="67"/>
      <c r="J723" s="68"/>
      <c r="K723" s="67"/>
      <c r="L723" s="68"/>
      <c r="M723" s="67"/>
      <c r="N723" s="68"/>
      <c r="O723" s="67"/>
      <c r="P723" s="68"/>
      <c r="Q723" s="67"/>
      <c r="R723" s="69"/>
      <c r="S723" s="70"/>
      <c r="T723" s="71"/>
      <c r="U723" s="114"/>
      <c r="V723" s="71"/>
      <c r="W723" s="72"/>
    </row>
    <row r="724" spans="1:23" ht="13.5" thickBot="1" x14ac:dyDescent="0.25">
      <c r="A724" s="49" t="str">
        <f>$A$21</f>
        <v>SUPERVISORS</v>
      </c>
      <c r="B724" s="63">
        <f t="shared" ref="B724:B737" si="116">F724+H724+J724+L724+N724+P724+R724</f>
        <v>0</v>
      </c>
      <c r="C724" s="64">
        <f t="shared" si="113"/>
        <v>0</v>
      </c>
      <c r="D724" s="65">
        <f t="shared" si="114"/>
        <v>0</v>
      </c>
      <c r="E724" s="64">
        <f t="shared" si="115"/>
        <v>0</v>
      </c>
      <c r="F724" s="66"/>
      <c r="G724" s="67"/>
      <c r="H724" s="68"/>
      <c r="I724" s="67"/>
      <c r="J724" s="68"/>
      <c r="K724" s="67"/>
      <c r="L724" s="68"/>
      <c r="M724" s="67"/>
      <c r="N724" s="68"/>
      <c r="O724" s="67"/>
      <c r="P724" s="68"/>
      <c r="Q724" s="73"/>
      <c r="R724" s="74"/>
      <c r="S724" s="75"/>
      <c r="T724" s="76"/>
      <c r="U724" s="115"/>
      <c r="V724" s="76"/>
      <c r="W724" s="77"/>
    </row>
    <row r="725" spans="1:23" ht="13.5" thickBot="1" x14ac:dyDescent="0.25">
      <c r="A725" s="49" t="str">
        <f>$A$22</f>
        <v>FOREMEN/WOMEN</v>
      </c>
      <c r="B725" s="63">
        <f t="shared" si="116"/>
        <v>0</v>
      </c>
      <c r="C725" s="64">
        <f t="shared" si="113"/>
        <v>0</v>
      </c>
      <c r="D725" s="65">
        <f t="shared" si="114"/>
        <v>0</v>
      </c>
      <c r="E725" s="64">
        <f t="shared" si="115"/>
        <v>0</v>
      </c>
      <c r="F725" s="66"/>
      <c r="G725" s="67"/>
      <c r="H725" s="68"/>
      <c r="I725" s="67"/>
      <c r="J725" s="68"/>
      <c r="K725" s="67"/>
      <c r="L725" s="68"/>
      <c r="M725" s="67"/>
      <c r="N725" s="68"/>
      <c r="O725" s="67"/>
      <c r="P725" s="68"/>
      <c r="Q725" s="73"/>
      <c r="R725" s="78"/>
      <c r="S725" s="79"/>
      <c r="T725" s="80"/>
      <c r="U725" s="116"/>
      <c r="V725" s="80"/>
      <c r="W725" s="81"/>
    </row>
    <row r="726" spans="1:23" ht="13.5" thickBot="1" x14ac:dyDescent="0.25">
      <c r="A726" s="49" t="str">
        <f>$A$23</f>
        <v>CLERICAL</v>
      </c>
      <c r="B726" s="63">
        <f t="shared" si="116"/>
        <v>0</v>
      </c>
      <c r="C726" s="64">
        <f t="shared" si="113"/>
        <v>0</v>
      </c>
      <c r="D726" s="65">
        <f t="shared" si="114"/>
        <v>0</v>
      </c>
      <c r="E726" s="64">
        <f t="shared" si="115"/>
        <v>0</v>
      </c>
      <c r="F726" s="66"/>
      <c r="G726" s="67"/>
      <c r="H726" s="68"/>
      <c r="I726" s="67"/>
      <c r="J726" s="68"/>
      <c r="K726" s="67"/>
      <c r="L726" s="68"/>
      <c r="M726" s="67"/>
      <c r="N726" s="68"/>
      <c r="O726" s="67"/>
      <c r="P726" s="68"/>
      <c r="Q726" s="73"/>
      <c r="R726" s="78"/>
      <c r="S726" s="79"/>
      <c r="T726" s="80"/>
      <c r="U726" s="116"/>
      <c r="V726" s="80"/>
      <c r="W726" s="81"/>
    </row>
    <row r="727" spans="1:23" ht="13.5" thickBot="1" x14ac:dyDescent="0.25">
      <c r="A727" s="49" t="str">
        <f>$A$24</f>
        <v>EQUIPMENT OPERATORS</v>
      </c>
      <c r="B727" s="63">
        <f t="shared" si="116"/>
        <v>0</v>
      </c>
      <c r="C727" s="64">
        <f t="shared" si="113"/>
        <v>0</v>
      </c>
      <c r="D727" s="65">
        <f t="shared" si="114"/>
        <v>0</v>
      </c>
      <c r="E727" s="64">
        <f t="shared" si="115"/>
        <v>0</v>
      </c>
      <c r="F727" s="66"/>
      <c r="G727" s="67"/>
      <c r="H727" s="68"/>
      <c r="I727" s="67"/>
      <c r="J727" s="68"/>
      <c r="K727" s="67"/>
      <c r="L727" s="68"/>
      <c r="M727" s="67"/>
      <c r="N727" s="68"/>
      <c r="O727" s="67"/>
      <c r="P727" s="68"/>
      <c r="Q727" s="73"/>
      <c r="R727" s="78"/>
      <c r="S727" s="79"/>
      <c r="T727" s="80"/>
      <c r="U727" s="116"/>
      <c r="V727" s="80"/>
      <c r="W727" s="81"/>
    </row>
    <row r="728" spans="1:23" ht="13.5" thickBot="1" x14ac:dyDescent="0.25">
      <c r="A728" s="49" t="str">
        <f>$A$25</f>
        <v>MECHANICS</v>
      </c>
      <c r="B728" s="63">
        <f t="shared" si="116"/>
        <v>0</v>
      </c>
      <c r="C728" s="64">
        <f t="shared" si="113"/>
        <v>0</v>
      </c>
      <c r="D728" s="65">
        <f t="shared" si="114"/>
        <v>0</v>
      </c>
      <c r="E728" s="64">
        <f t="shared" si="115"/>
        <v>0</v>
      </c>
      <c r="F728" s="66"/>
      <c r="G728" s="67"/>
      <c r="H728" s="68"/>
      <c r="I728" s="67"/>
      <c r="J728" s="68"/>
      <c r="K728" s="67"/>
      <c r="L728" s="68"/>
      <c r="M728" s="67"/>
      <c r="N728" s="68"/>
      <c r="O728" s="67"/>
      <c r="P728" s="68"/>
      <c r="Q728" s="73"/>
      <c r="R728" s="78"/>
      <c r="S728" s="79"/>
      <c r="T728" s="80"/>
      <c r="U728" s="116"/>
      <c r="V728" s="80"/>
      <c r="W728" s="81"/>
    </row>
    <row r="729" spans="1:23" ht="13.5" thickBot="1" x14ac:dyDescent="0.25">
      <c r="A729" s="49" t="str">
        <f>$A$26</f>
        <v>TRUCK DRIVERS</v>
      </c>
      <c r="B729" s="63">
        <f t="shared" si="116"/>
        <v>0</v>
      </c>
      <c r="C729" s="64">
        <f t="shared" si="113"/>
        <v>0</v>
      </c>
      <c r="D729" s="65">
        <f t="shared" si="114"/>
        <v>0</v>
      </c>
      <c r="E729" s="64">
        <f t="shared" si="115"/>
        <v>0</v>
      </c>
      <c r="F729" s="66"/>
      <c r="G729" s="67"/>
      <c r="H729" s="68"/>
      <c r="I729" s="67"/>
      <c r="J729" s="68"/>
      <c r="K729" s="67"/>
      <c r="L729" s="68"/>
      <c r="M729" s="67"/>
      <c r="N729" s="68"/>
      <c r="O729" s="67"/>
      <c r="P729" s="68"/>
      <c r="Q729" s="73"/>
      <c r="R729" s="82"/>
      <c r="S729" s="83"/>
      <c r="T729" s="76"/>
      <c r="U729" s="117"/>
      <c r="V729" s="76"/>
      <c r="W729" s="77"/>
    </row>
    <row r="730" spans="1:23" ht="13.5" thickBot="1" x14ac:dyDescent="0.25">
      <c r="A730" s="49" t="str">
        <f>$A$27</f>
        <v>IRONWORKERS</v>
      </c>
      <c r="B730" s="63">
        <f t="shared" si="116"/>
        <v>0</v>
      </c>
      <c r="C730" s="64">
        <f t="shared" si="113"/>
        <v>0</v>
      </c>
      <c r="D730" s="65">
        <f t="shared" si="114"/>
        <v>0</v>
      </c>
      <c r="E730" s="64">
        <f t="shared" si="115"/>
        <v>0</v>
      </c>
      <c r="F730" s="66"/>
      <c r="G730" s="67"/>
      <c r="H730" s="68"/>
      <c r="I730" s="67"/>
      <c r="J730" s="68"/>
      <c r="K730" s="67"/>
      <c r="L730" s="68"/>
      <c r="M730" s="67"/>
      <c r="N730" s="68"/>
      <c r="O730" s="67"/>
      <c r="P730" s="68"/>
      <c r="Q730" s="73"/>
      <c r="R730" s="84"/>
      <c r="S730" s="85"/>
      <c r="T730" s="86"/>
      <c r="U730" s="118"/>
      <c r="V730" s="86"/>
      <c r="W730" s="87"/>
    </row>
    <row r="731" spans="1:23" ht="13.5" thickBot="1" x14ac:dyDescent="0.25">
      <c r="A731" s="49" t="str">
        <f>$A$28</f>
        <v>CARPENTERS</v>
      </c>
      <c r="B731" s="63">
        <f t="shared" si="116"/>
        <v>0</v>
      </c>
      <c r="C731" s="64">
        <f t="shared" si="113"/>
        <v>0</v>
      </c>
      <c r="D731" s="65">
        <f t="shared" si="114"/>
        <v>0</v>
      </c>
      <c r="E731" s="64">
        <f t="shared" si="115"/>
        <v>0</v>
      </c>
      <c r="F731" s="66"/>
      <c r="G731" s="67"/>
      <c r="H731" s="68"/>
      <c r="I731" s="67"/>
      <c r="J731" s="68"/>
      <c r="K731" s="67"/>
      <c r="L731" s="68"/>
      <c r="M731" s="67"/>
      <c r="N731" s="68"/>
      <c r="O731" s="67"/>
      <c r="P731" s="68"/>
      <c r="Q731" s="73"/>
      <c r="R731" s="84"/>
      <c r="S731" s="85"/>
      <c r="T731" s="86"/>
      <c r="U731" s="118"/>
      <c r="V731" s="86"/>
      <c r="W731" s="87"/>
    </row>
    <row r="732" spans="1:23" ht="13.5" thickBot="1" x14ac:dyDescent="0.25">
      <c r="A732" s="49" t="str">
        <f>$A$29</f>
        <v>CEMENT MASONS</v>
      </c>
      <c r="B732" s="63">
        <f t="shared" si="116"/>
        <v>0</v>
      </c>
      <c r="C732" s="64">
        <f t="shared" si="113"/>
        <v>0</v>
      </c>
      <c r="D732" s="65">
        <f t="shared" si="114"/>
        <v>0</v>
      </c>
      <c r="E732" s="64">
        <f t="shared" si="115"/>
        <v>0</v>
      </c>
      <c r="F732" s="66"/>
      <c r="G732" s="67"/>
      <c r="H732" s="68"/>
      <c r="I732" s="67"/>
      <c r="J732" s="68"/>
      <c r="K732" s="67"/>
      <c r="L732" s="68"/>
      <c r="M732" s="67"/>
      <c r="N732" s="68"/>
      <c r="O732" s="67"/>
      <c r="P732" s="68"/>
      <c r="Q732" s="73"/>
      <c r="R732" s="84"/>
      <c r="S732" s="85"/>
      <c r="T732" s="86"/>
      <c r="U732" s="118"/>
      <c r="V732" s="86"/>
      <c r="W732" s="87"/>
    </row>
    <row r="733" spans="1:23" ht="13.5" thickBot="1" x14ac:dyDescent="0.25">
      <c r="A733" s="49" t="str">
        <f>$A$30</f>
        <v>ELECTRICIANS</v>
      </c>
      <c r="B733" s="63">
        <f t="shared" si="116"/>
        <v>0</v>
      </c>
      <c r="C733" s="64">
        <f t="shared" si="113"/>
        <v>0</v>
      </c>
      <c r="D733" s="65">
        <f t="shared" si="114"/>
        <v>0</v>
      </c>
      <c r="E733" s="64">
        <f t="shared" si="115"/>
        <v>0</v>
      </c>
      <c r="F733" s="66"/>
      <c r="G733" s="67"/>
      <c r="H733" s="68"/>
      <c r="I733" s="67"/>
      <c r="J733" s="68"/>
      <c r="K733" s="67"/>
      <c r="L733" s="68"/>
      <c r="M733" s="67"/>
      <c r="N733" s="68"/>
      <c r="O733" s="67"/>
      <c r="P733" s="68"/>
      <c r="Q733" s="73"/>
      <c r="R733" s="84"/>
      <c r="S733" s="85"/>
      <c r="T733" s="86"/>
      <c r="U733" s="118"/>
      <c r="V733" s="86"/>
      <c r="W733" s="87"/>
    </row>
    <row r="734" spans="1:23" ht="13.5" thickBot="1" x14ac:dyDescent="0.25">
      <c r="A734" s="49" t="str">
        <f>$A$31</f>
        <v>PIPEFITTER/PLUMBERS</v>
      </c>
      <c r="B734" s="63">
        <f t="shared" si="116"/>
        <v>0</v>
      </c>
      <c r="C734" s="64">
        <f t="shared" si="113"/>
        <v>0</v>
      </c>
      <c r="D734" s="65">
        <f t="shared" si="114"/>
        <v>0</v>
      </c>
      <c r="E734" s="64">
        <f t="shared" si="115"/>
        <v>0</v>
      </c>
      <c r="F734" s="66"/>
      <c r="G734" s="67"/>
      <c r="H734" s="68"/>
      <c r="I734" s="67"/>
      <c r="J734" s="68"/>
      <c r="K734" s="67"/>
      <c r="L734" s="68"/>
      <c r="M734" s="67"/>
      <c r="N734" s="68"/>
      <c r="O734" s="67"/>
      <c r="P734" s="68"/>
      <c r="Q734" s="67"/>
      <c r="R734" s="88"/>
      <c r="S734" s="89"/>
      <c r="T734" s="90"/>
      <c r="U734" s="119"/>
      <c r="V734" s="90"/>
      <c r="W734" s="91"/>
    </row>
    <row r="735" spans="1:23" ht="13.5" thickBot="1" x14ac:dyDescent="0.25">
      <c r="A735" s="49" t="str">
        <f>$A$32</f>
        <v>PAINTERS</v>
      </c>
      <c r="B735" s="63">
        <f t="shared" si="116"/>
        <v>0</v>
      </c>
      <c r="C735" s="64">
        <f t="shared" si="113"/>
        <v>0</v>
      </c>
      <c r="D735" s="65">
        <f t="shared" si="114"/>
        <v>0</v>
      </c>
      <c r="E735" s="64">
        <f t="shared" si="115"/>
        <v>0</v>
      </c>
      <c r="F735" s="66"/>
      <c r="G735" s="67"/>
      <c r="H735" s="68"/>
      <c r="I735" s="67"/>
      <c r="J735" s="68"/>
      <c r="K735" s="67"/>
      <c r="L735" s="68"/>
      <c r="M735" s="67"/>
      <c r="N735" s="68"/>
      <c r="O735" s="67"/>
      <c r="P735" s="68"/>
      <c r="Q735" s="67"/>
      <c r="R735" s="68"/>
      <c r="S735" s="92"/>
      <c r="T735" s="93"/>
      <c r="U735" s="120"/>
      <c r="V735" s="93"/>
      <c r="W735" s="94"/>
    </row>
    <row r="736" spans="1:23" ht="13.5" thickBot="1" x14ac:dyDescent="0.25">
      <c r="A736" s="49" t="str">
        <f>$A$33</f>
        <v>LABORERS-SEMI SKILLED</v>
      </c>
      <c r="B736" s="63">
        <f t="shared" si="116"/>
        <v>0</v>
      </c>
      <c r="C736" s="64">
        <f t="shared" si="113"/>
        <v>0</v>
      </c>
      <c r="D736" s="65">
        <f t="shared" si="114"/>
        <v>0</v>
      </c>
      <c r="E736" s="64">
        <f t="shared" si="115"/>
        <v>0</v>
      </c>
      <c r="F736" s="66"/>
      <c r="G736" s="67"/>
      <c r="H736" s="68"/>
      <c r="I736" s="67"/>
      <c r="J736" s="68"/>
      <c r="K736" s="67"/>
      <c r="L736" s="68"/>
      <c r="M736" s="67"/>
      <c r="N736" s="68"/>
      <c r="O736" s="67"/>
      <c r="P736" s="68"/>
      <c r="Q736" s="67"/>
      <c r="R736" s="68"/>
      <c r="S736" s="92"/>
      <c r="T736" s="93"/>
      <c r="U736" s="120"/>
      <c r="V736" s="93"/>
      <c r="W736" s="94"/>
    </row>
    <row r="737" spans="1:23" ht="13.5" thickBot="1" x14ac:dyDescent="0.25">
      <c r="A737" s="49" t="str">
        <f>$A$34</f>
        <v>LABORERS-UNSKILLED</v>
      </c>
      <c r="B737" s="63">
        <f t="shared" si="116"/>
        <v>0</v>
      </c>
      <c r="C737" s="64">
        <f t="shared" si="113"/>
        <v>0</v>
      </c>
      <c r="D737" s="65">
        <f t="shared" si="114"/>
        <v>0</v>
      </c>
      <c r="E737" s="64">
        <f t="shared" si="115"/>
        <v>0</v>
      </c>
      <c r="F737" s="66"/>
      <c r="G737" s="67"/>
      <c r="H737" s="68"/>
      <c r="I737" s="67"/>
      <c r="J737" s="68"/>
      <c r="K737" s="67"/>
      <c r="L737" s="68"/>
      <c r="M737" s="67"/>
      <c r="N737" s="68"/>
      <c r="O737" s="67"/>
      <c r="P737" s="68"/>
      <c r="Q737" s="67"/>
      <c r="R737" s="68"/>
      <c r="S737" s="92"/>
      <c r="T737" s="93"/>
      <c r="U737" s="120"/>
      <c r="V737" s="93"/>
      <c r="W737" s="94"/>
    </row>
    <row r="738" spans="1:23" ht="13.5" thickBot="1" x14ac:dyDescent="0.25">
      <c r="A738" s="49" t="str">
        <f>$A$35</f>
        <v>TOTAL</v>
      </c>
      <c r="B738" s="107">
        <f t="shared" ref="B738:O738" si="117">SUM(B723:B737)</f>
        <v>0</v>
      </c>
      <c r="C738" s="109">
        <f t="shared" si="117"/>
        <v>0</v>
      </c>
      <c r="D738" s="110">
        <f t="shared" si="117"/>
        <v>0</v>
      </c>
      <c r="E738" s="111">
        <f t="shared" si="117"/>
        <v>0</v>
      </c>
      <c r="F738" s="108">
        <f t="shared" si="117"/>
        <v>0</v>
      </c>
      <c r="G738" s="112">
        <f t="shared" si="117"/>
        <v>0</v>
      </c>
      <c r="H738" s="108">
        <f t="shared" si="117"/>
        <v>0</v>
      </c>
      <c r="I738" s="112">
        <f t="shared" si="117"/>
        <v>0</v>
      </c>
      <c r="J738" s="108">
        <f t="shared" si="117"/>
        <v>0</v>
      </c>
      <c r="K738" s="112">
        <f t="shared" si="117"/>
        <v>0</v>
      </c>
      <c r="L738" s="108">
        <f t="shared" si="117"/>
        <v>0</v>
      </c>
      <c r="M738" s="112">
        <f t="shared" si="117"/>
        <v>0</v>
      </c>
      <c r="N738" s="108">
        <f t="shared" si="117"/>
        <v>0</v>
      </c>
      <c r="O738" s="112">
        <f t="shared" si="117"/>
        <v>0</v>
      </c>
      <c r="P738" s="108">
        <f t="shared" ref="P738:W738" si="118">SUM(P723:P737)</f>
        <v>0</v>
      </c>
      <c r="Q738" s="112">
        <f t="shared" si="118"/>
        <v>0</v>
      </c>
      <c r="R738" s="108">
        <f t="shared" si="118"/>
        <v>0</v>
      </c>
      <c r="S738" s="111">
        <f t="shared" si="118"/>
        <v>0</v>
      </c>
      <c r="T738" s="108">
        <f t="shared" si="118"/>
        <v>0</v>
      </c>
      <c r="U738" s="109">
        <f t="shared" si="118"/>
        <v>0</v>
      </c>
      <c r="V738" s="108">
        <f t="shared" si="118"/>
        <v>0</v>
      </c>
      <c r="W738" s="111">
        <f t="shared" si="118"/>
        <v>0</v>
      </c>
    </row>
    <row r="739" spans="1:23" ht="12.75" customHeight="1" x14ac:dyDescent="0.2">
      <c r="A739" s="170" t="str">
        <f>$A$54</f>
        <v>TABLE A</v>
      </c>
      <c r="B739" s="171"/>
      <c r="C739" s="171"/>
      <c r="D739" s="171"/>
      <c r="E739" s="171"/>
      <c r="F739" s="171"/>
      <c r="G739" s="171"/>
      <c r="H739" s="171"/>
      <c r="I739" s="171"/>
      <c r="J739" s="171"/>
      <c r="K739" s="171"/>
      <c r="L739" s="171"/>
      <c r="M739" s="171"/>
      <c r="N739" s="171"/>
      <c r="O739" s="171"/>
      <c r="P739" s="171"/>
      <c r="Q739" s="171"/>
      <c r="R739" s="171"/>
      <c r="S739" s="171"/>
      <c r="T739" s="171"/>
      <c r="U739" s="171"/>
      <c r="V739" s="171"/>
      <c r="W739" s="172"/>
    </row>
    <row r="740" spans="1:23" ht="13.5" thickBot="1" x14ac:dyDescent="0.25">
      <c r="A740" s="173"/>
      <c r="B740" s="174"/>
      <c r="C740" s="174"/>
      <c r="D740" s="174"/>
      <c r="E740" s="174"/>
      <c r="F740" s="174"/>
      <c r="G740" s="174"/>
      <c r="H740" s="174"/>
      <c r="I740" s="174"/>
      <c r="J740" s="174"/>
      <c r="K740" s="174"/>
      <c r="L740" s="174"/>
      <c r="M740" s="174"/>
      <c r="N740" s="174"/>
      <c r="O740" s="174"/>
      <c r="P740" s="174"/>
      <c r="Q740" s="174"/>
      <c r="R740" s="174"/>
      <c r="S740" s="174"/>
      <c r="T740" s="174"/>
      <c r="U740" s="174"/>
      <c r="V740" s="174"/>
      <c r="W740" s="175"/>
    </row>
    <row r="741" spans="1:23" ht="13.5" thickBot="1" x14ac:dyDescent="0.25">
      <c r="A741" s="49" t="str">
        <f>$A$38</f>
        <v>APPRENTICES</v>
      </c>
      <c r="B741" s="64">
        <f>F741+H741+J741+L741+N741+P741+R741</f>
        <v>0</v>
      </c>
      <c r="C741" s="109">
        <f>G741+I741+K741+M741+O741+Q741+S741</f>
        <v>0</v>
      </c>
      <c r="D741" s="110">
        <f>F741+H741+J741+L741+N741+P741</f>
        <v>0</v>
      </c>
      <c r="E741" s="64">
        <f>G741+I741+K741+M741+O741+Q741</f>
        <v>0</v>
      </c>
      <c r="F741" s="121"/>
      <c r="G741" s="67"/>
      <c r="H741" s="122"/>
      <c r="I741" s="67"/>
      <c r="J741" s="122"/>
      <c r="K741" s="67"/>
      <c r="L741" s="122"/>
      <c r="M741" s="67"/>
      <c r="N741" s="122"/>
      <c r="O741" s="67"/>
      <c r="P741" s="122"/>
      <c r="Q741" s="67"/>
      <c r="R741" s="122"/>
      <c r="S741" s="67"/>
      <c r="T741" s="50"/>
      <c r="U741" s="51"/>
      <c r="V741" s="50"/>
      <c r="W741" s="51"/>
    </row>
    <row r="742" spans="1:23" ht="13.5" thickBot="1" x14ac:dyDescent="0.25">
      <c r="A742" s="49" t="str">
        <f>$A$39</f>
        <v>OJT TRAINEES</v>
      </c>
      <c r="B742" s="64">
        <f>F742+H742+J742+L742+N742+P742+R742</f>
        <v>0</v>
      </c>
      <c r="C742" s="109">
        <f>G742+I742+K742+M742+O742+Q742+S742</f>
        <v>0</v>
      </c>
      <c r="D742" s="110">
        <f>F742+H742+J742+L742+N742+P742</f>
        <v>0</v>
      </c>
      <c r="E742" s="64">
        <f>G742+I742+K742+M742+O742+Q742</f>
        <v>0</v>
      </c>
      <c r="F742" s="121"/>
      <c r="G742" s="67"/>
      <c r="H742" s="122"/>
      <c r="I742" s="67"/>
      <c r="J742" s="122"/>
      <c r="K742" s="67"/>
      <c r="L742" s="122"/>
      <c r="M742" s="67"/>
      <c r="N742" s="122"/>
      <c r="O742" s="67"/>
      <c r="P742" s="122"/>
      <c r="Q742" s="67"/>
      <c r="R742" s="122"/>
      <c r="S742" s="67"/>
      <c r="T742" s="52"/>
      <c r="U742" s="53"/>
      <c r="V742" s="52"/>
      <c r="W742" s="53"/>
    </row>
    <row r="743" spans="1:23" ht="15.75" customHeight="1" x14ac:dyDescent="0.2">
      <c r="A743" s="243" t="str">
        <f>$A$40</f>
        <v xml:space="preserve">8. PREPARED BY: </v>
      </c>
      <c r="B743" s="244"/>
      <c r="C743" s="244"/>
      <c r="D743" s="244"/>
      <c r="E743" s="244"/>
      <c r="F743" s="244"/>
      <c r="G743" s="244"/>
      <c r="H743" s="245"/>
      <c r="I743" s="220" t="str">
        <f>$I$40</f>
        <v>9. DATE</v>
      </c>
      <c r="J743" s="221"/>
      <c r="K743" s="220" t="str">
        <f>$K$40</f>
        <v>10. REVIEWED BY:    (Signature and Title of State Highway Official)</v>
      </c>
      <c r="L743" s="222"/>
      <c r="M743" s="222"/>
      <c r="N743" s="222"/>
      <c r="O743" s="222"/>
      <c r="P743" s="222"/>
      <c r="Q743" s="222"/>
      <c r="R743" s="222"/>
      <c r="S743" s="222"/>
      <c r="T743" s="222"/>
      <c r="U743" s="221"/>
      <c r="V743" s="220" t="s">
        <v>28</v>
      </c>
      <c r="W743" s="223"/>
    </row>
    <row r="744" spans="1:23" ht="12.75" customHeight="1" x14ac:dyDescent="0.2">
      <c r="A744" s="224" t="str">
        <f>$A$41</f>
        <v>(Signature and Title of Contractors Representative)</v>
      </c>
      <c r="B744" s="225"/>
      <c r="C744" s="225"/>
      <c r="D744" s="225"/>
      <c r="E744" s="225"/>
      <c r="F744" s="225"/>
      <c r="G744" s="225"/>
      <c r="H744" s="226"/>
      <c r="I744" s="227" t="str">
        <f>IF($I$41="","",$I$41)</f>
        <v/>
      </c>
      <c r="J744" s="228"/>
      <c r="K744" s="229" t="str">
        <f>IF($K$41="","",$K$41)</f>
        <v/>
      </c>
      <c r="L744" s="232"/>
      <c r="M744" s="232"/>
      <c r="N744" s="232"/>
      <c r="O744" s="232"/>
      <c r="P744" s="232"/>
      <c r="Q744" s="232"/>
      <c r="R744" s="232"/>
      <c r="S744" s="232"/>
      <c r="T744" s="232"/>
      <c r="U744" s="228"/>
      <c r="V744" s="227" t="str">
        <f>IF($V$41="","",$V$41)</f>
        <v/>
      </c>
      <c r="W744" s="234"/>
    </row>
    <row r="745" spans="1:23" x14ac:dyDescent="0.2">
      <c r="A745" s="237" t="str">
        <f>IF($A$42="","",$A$42)</f>
        <v/>
      </c>
      <c r="B745" s="238"/>
      <c r="C745" s="238"/>
      <c r="D745" s="238"/>
      <c r="E745" s="238"/>
      <c r="F745" s="238"/>
      <c r="G745" s="238"/>
      <c r="H745" s="239"/>
      <c r="I745" s="229"/>
      <c r="J745" s="228"/>
      <c r="K745" s="229"/>
      <c r="L745" s="232"/>
      <c r="M745" s="232"/>
      <c r="N745" s="232"/>
      <c r="O745" s="232"/>
      <c r="P745" s="232"/>
      <c r="Q745" s="232"/>
      <c r="R745" s="232"/>
      <c r="S745" s="232"/>
      <c r="T745" s="232"/>
      <c r="U745" s="228"/>
      <c r="V745" s="227"/>
      <c r="W745" s="234"/>
    </row>
    <row r="746" spans="1:23" x14ac:dyDescent="0.2">
      <c r="A746" s="237"/>
      <c r="B746" s="238"/>
      <c r="C746" s="238"/>
      <c r="D746" s="238"/>
      <c r="E746" s="238"/>
      <c r="F746" s="238"/>
      <c r="G746" s="238"/>
      <c r="H746" s="239"/>
      <c r="I746" s="229"/>
      <c r="J746" s="228"/>
      <c r="K746" s="229"/>
      <c r="L746" s="232"/>
      <c r="M746" s="232"/>
      <c r="N746" s="232"/>
      <c r="O746" s="232"/>
      <c r="P746" s="232"/>
      <c r="Q746" s="232"/>
      <c r="R746" s="232"/>
      <c r="S746" s="232"/>
      <c r="T746" s="232"/>
      <c r="U746" s="228"/>
      <c r="V746" s="227"/>
      <c r="W746" s="234"/>
    </row>
    <row r="747" spans="1:23" ht="13.5" thickBot="1" x14ac:dyDescent="0.25">
      <c r="A747" s="240"/>
      <c r="B747" s="241"/>
      <c r="C747" s="241"/>
      <c r="D747" s="241"/>
      <c r="E747" s="241"/>
      <c r="F747" s="241"/>
      <c r="G747" s="241"/>
      <c r="H747" s="242"/>
      <c r="I747" s="230"/>
      <c r="J747" s="231"/>
      <c r="K747" s="230"/>
      <c r="L747" s="233"/>
      <c r="M747" s="233"/>
      <c r="N747" s="233"/>
      <c r="O747" s="233"/>
      <c r="P747" s="233"/>
      <c r="Q747" s="233"/>
      <c r="R747" s="233"/>
      <c r="S747" s="233"/>
      <c r="T747" s="233"/>
      <c r="U747" s="231"/>
      <c r="V747" s="235"/>
      <c r="W747" s="236"/>
    </row>
    <row r="748" spans="1:23" x14ac:dyDescent="0.2">
      <c r="A748" s="251" t="str">
        <f>$A$45</f>
        <v>Form FHWA- 1391 (Rev. 06-22)</v>
      </c>
      <c r="B748" s="252"/>
      <c r="C748" s="253"/>
      <c r="D748" s="253"/>
      <c r="E748" s="55"/>
      <c r="F748" s="55"/>
      <c r="G748" s="55"/>
      <c r="H748" s="55"/>
      <c r="I748" s="55"/>
      <c r="J748" s="254" t="str">
        <f>$J$45</f>
        <v>PREVIOUS EDITIONS ARE OBSOLETE</v>
      </c>
      <c r="K748" s="254"/>
      <c r="L748" s="254"/>
      <c r="M748" s="254"/>
      <c r="N748" s="254"/>
      <c r="O748" s="254"/>
      <c r="P748" s="254"/>
      <c r="Q748" s="254"/>
      <c r="R748" s="254"/>
      <c r="S748" s="254"/>
      <c r="T748" s="254"/>
      <c r="U748" s="254"/>
      <c r="V748" s="254"/>
      <c r="W748" s="254"/>
    </row>
    <row r="749" spans="1:23" ht="13.5" thickBot="1" x14ac:dyDescent="0.25"/>
    <row r="750" spans="1:23" s="58" customFormat="1" ht="18.75" thickBot="1" x14ac:dyDescent="0.3">
      <c r="A750" s="255" t="str">
        <f>$A$10</f>
        <v xml:space="preserve">FEDERAL-AID HIGHWAY CONSTRUCTION CONTRACTORS ANNUAL EEO REPORT </v>
      </c>
      <c r="B750" s="256"/>
      <c r="C750" s="256"/>
      <c r="D750" s="256"/>
      <c r="E750" s="256"/>
      <c r="F750" s="256"/>
      <c r="G750" s="256"/>
      <c r="H750" s="256"/>
      <c r="I750" s="256"/>
      <c r="J750" s="256"/>
      <c r="K750" s="256"/>
      <c r="L750" s="256"/>
      <c r="M750" s="256"/>
      <c r="N750" s="256"/>
      <c r="O750" s="256"/>
      <c r="P750" s="256"/>
      <c r="Q750" s="256"/>
      <c r="R750" s="256"/>
      <c r="S750" s="256"/>
      <c r="T750" s="256"/>
      <c r="U750" s="256"/>
      <c r="V750" s="256"/>
      <c r="W750" s="257"/>
    </row>
    <row r="751" spans="1:23" ht="12.75" customHeight="1" x14ac:dyDescent="0.2">
      <c r="A751" s="258" t="str">
        <f>$A$11</f>
        <v xml:space="preserve">1. SELECT FIELD FROM DROPDOWN MENU: </v>
      </c>
      <c r="B751" s="259"/>
      <c r="C751" s="259"/>
      <c r="D751" s="260"/>
      <c r="E751" s="261" t="str">
        <f>$E$11</f>
        <v>2. COMPANY NAME, CITY, STATE:</v>
      </c>
      <c r="F751" s="238"/>
      <c r="G751" s="238"/>
      <c r="H751" s="238"/>
      <c r="I751" s="239"/>
      <c r="J751" s="184" t="str">
        <f>$J$11</f>
        <v>3. FEDERAL PROJECT NUMBER:</v>
      </c>
      <c r="K751" s="185"/>
      <c r="L751" s="185"/>
      <c r="M751" s="185"/>
      <c r="N751" s="184" t="str">
        <f>$N$11</f>
        <v>4. DOLLAR AMOUNT OF CONTRACT:</v>
      </c>
      <c r="O751" s="185"/>
      <c r="P751" s="185"/>
      <c r="Q751" s="185"/>
      <c r="R751" s="262" t="str">
        <f>$R$11</f>
        <v>5.PROJECT LOCATION (Region and State):</v>
      </c>
      <c r="S751" s="259"/>
      <c r="T751" s="259"/>
      <c r="U751" s="259"/>
      <c r="V751" s="259"/>
      <c r="W751" s="263"/>
    </row>
    <row r="752" spans="1:23" ht="12.75" customHeight="1" x14ac:dyDescent="0.2">
      <c r="A752" s="186"/>
      <c r="B752" s="187"/>
      <c r="C752" s="187"/>
      <c r="D752" s="188"/>
      <c r="E752" s="192" t="str">
        <f>IF($D$4="","Enter Company information at top of spreadsheet",$D$4)</f>
        <v>Enter Company information at top of spreadsheet</v>
      </c>
      <c r="F752" s="193"/>
      <c r="G752" s="193"/>
      <c r="H752" s="193"/>
      <c r="I752" s="194"/>
      <c r="J752" s="209"/>
      <c r="K752" s="210"/>
      <c r="L752" s="210"/>
      <c r="M752" s="210"/>
      <c r="N752" s="213"/>
      <c r="O752" s="214"/>
      <c r="P752" s="214"/>
      <c r="Q752" s="215"/>
      <c r="R752" s="199"/>
      <c r="S752" s="200"/>
      <c r="T752" s="200"/>
      <c r="U752" s="200"/>
      <c r="V752" s="200"/>
      <c r="W752" s="201"/>
    </row>
    <row r="753" spans="1:23" x14ac:dyDescent="0.2">
      <c r="A753" s="186"/>
      <c r="B753" s="187"/>
      <c r="C753" s="187"/>
      <c r="D753" s="188"/>
      <c r="E753" s="195"/>
      <c r="F753" s="193"/>
      <c r="G753" s="193"/>
      <c r="H753" s="193"/>
      <c r="I753" s="194"/>
      <c r="J753" s="209"/>
      <c r="K753" s="210"/>
      <c r="L753" s="210"/>
      <c r="M753" s="210"/>
      <c r="N753" s="216"/>
      <c r="O753" s="214"/>
      <c r="P753" s="214"/>
      <c r="Q753" s="215"/>
      <c r="R753" s="202"/>
      <c r="S753" s="200"/>
      <c r="T753" s="200"/>
      <c r="U753" s="200"/>
      <c r="V753" s="200"/>
      <c r="W753" s="201"/>
    </row>
    <row r="754" spans="1:23" ht="13.5" thickBot="1" x14ac:dyDescent="0.25">
      <c r="A754" s="189"/>
      <c r="B754" s="190"/>
      <c r="C754" s="190"/>
      <c r="D754" s="191"/>
      <c r="E754" s="196"/>
      <c r="F754" s="197"/>
      <c r="G754" s="197"/>
      <c r="H754" s="197"/>
      <c r="I754" s="198"/>
      <c r="J754" s="211"/>
      <c r="K754" s="212"/>
      <c r="L754" s="212"/>
      <c r="M754" s="212"/>
      <c r="N754" s="217"/>
      <c r="O754" s="218"/>
      <c r="P754" s="218"/>
      <c r="Q754" s="219"/>
      <c r="R754" s="203"/>
      <c r="S754" s="204"/>
      <c r="T754" s="204"/>
      <c r="U754" s="204"/>
      <c r="V754" s="204"/>
      <c r="W754" s="205"/>
    </row>
    <row r="755" spans="1:23" ht="13.5" customHeight="1" thickBot="1" x14ac:dyDescent="0.25">
      <c r="A755" s="206" t="str">
        <f>$A$15</f>
        <v>This collection of information is required by law and regulation 23 U.S.C. 140a and 23 CFR Part 230. The OMB control number for this collection is 2125-0019 expiring in March 2025.</v>
      </c>
      <c r="B755" s="207"/>
      <c r="C755" s="207"/>
      <c r="D755" s="207"/>
      <c r="E755" s="207"/>
      <c r="F755" s="207"/>
      <c r="G755" s="207"/>
      <c r="H755" s="207"/>
      <c r="I755" s="207"/>
      <c r="J755" s="207"/>
      <c r="K755" s="207"/>
      <c r="L755" s="207"/>
      <c r="M755" s="207"/>
      <c r="N755" s="207"/>
      <c r="O755" s="207"/>
      <c r="P755" s="207"/>
      <c r="Q755" s="207"/>
      <c r="R755" s="207"/>
      <c r="S755" s="207"/>
      <c r="T755" s="207"/>
      <c r="U755" s="207"/>
      <c r="V755" s="207"/>
      <c r="W755" s="208"/>
    </row>
    <row r="756" spans="1:23" ht="30" customHeight="1" thickBot="1" x14ac:dyDescent="0.25">
      <c r="A756" s="176" t="str">
        <f>$A$16</f>
        <v>6. WORKFORCE ON FEDERAL-AID AND CONSTRUCTION SITE(S) DURING LAST FULL PAY PERIOD ENDING IN JULY 2023</v>
      </c>
      <c r="B756" s="177"/>
      <c r="C756" s="177"/>
      <c r="D756" s="177"/>
      <c r="E756" s="177"/>
      <c r="F756" s="177"/>
      <c r="G756" s="177"/>
      <c r="H756" s="177"/>
      <c r="I756" s="177"/>
      <c r="J756" s="177"/>
      <c r="K756" s="177"/>
      <c r="L756" s="177"/>
      <c r="M756" s="177"/>
      <c r="N756" s="177"/>
      <c r="O756" s="177"/>
      <c r="P756" s="177"/>
      <c r="Q756" s="177"/>
      <c r="R756" s="177"/>
      <c r="S756" s="177"/>
      <c r="T756" s="177"/>
      <c r="U756" s="177"/>
      <c r="V756" s="177"/>
      <c r="W756" s="178"/>
    </row>
    <row r="757" spans="1:23" ht="14.25" thickTop="1" thickBot="1" x14ac:dyDescent="0.25">
      <c r="A757" s="179" t="str">
        <f>$A$17</f>
        <v>TABLE A</v>
      </c>
      <c r="B757" s="180"/>
      <c r="C757" s="180"/>
      <c r="D757" s="180"/>
      <c r="E757" s="180"/>
      <c r="F757" s="180"/>
      <c r="G757" s="180"/>
      <c r="H757" s="180"/>
      <c r="I757" s="180"/>
      <c r="J757" s="180"/>
      <c r="K757" s="180"/>
      <c r="L757" s="180"/>
      <c r="M757" s="180"/>
      <c r="N757" s="180"/>
      <c r="O757" s="180"/>
      <c r="P757" s="180"/>
      <c r="Q757" s="180"/>
      <c r="R757" s="180"/>
      <c r="S757" s="181"/>
      <c r="T757" s="182" t="str">
        <f>$T$17</f>
        <v>TABLE B</v>
      </c>
      <c r="U757" s="180"/>
      <c r="V757" s="180"/>
      <c r="W757" s="183"/>
    </row>
    <row r="758" spans="1:23" ht="99" customHeight="1" thickTop="1" thickBot="1" x14ac:dyDescent="0.25">
      <c r="A758" s="38" t="str">
        <f>$A$18</f>
        <v>JOB CATEGORIES</v>
      </c>
      <c r="B758" s="246" t="str">
        <f>$B$18</f>
        <v>TOTAL EMPLOYED</v>
      </c>
      <c r="C758" s="247"/>
      <c r="D758" s="248" t="str">
        <f>$D$18</f>
        <v>TOTAL RACIAL / ETHNIC MINORITY</v>
      </c>
      <c r="E758" s="249"/>
      <c r="F758" s="250" t="str">
        <f>$F$18</f>
        <v>BLACK or
AFRICAN
AMERICAN</v>
      </c>
      <c r="G758" s="165"/>
      <c r="H758" s="164" t="str">
        <f>$H$18</f>
        <v>WHITE /
HISPANIC OR LATINO</v>
      </c>
      <c r="I758" s="165"/>
      <c r="J758" s="164" t="str">
        <f>$J$18</f>
        <v>AMERICAN 
INDIAN OR 
ALASKA 
NATIVE</v>
      </c>
      <c r="K758" s="165"/>
      <c r="L758" s="164" t="str">
        <f>$L$18</f>
        <v>ASIAN</v>
      </c>
      <c r="M758" s="165"/>
      <c r="N758" s="164" t="str">
        <f>$N$18</f>
        <v>NATIVE 
HAWAIIAN OR 
OTHER PACIFIC ISLANDER</v>
      </c>
      <c r="O758" s="165"/>
      <c r="P758" s="164" t="str">
        <f>$P$18</f>
        <v>TWO OR MORE RACES</v>
      </c>
      <c r="Q758" s="165"/>
      <c r="R758" s="164" t="str">
        <f>$R$18</f>
        <v>WHITE / NON-
HISPANIC OR LATINO</v>
      </c>
      <c r="S758" s="166"/>
      <c r="T758" s="167" t="str">
        <f>$T$18</f>
        <v>APPRENTICES</v>
      </c>
      <c r="U758" s="167"/>
      <c r="V758" s="168" t="str">
        <f>$V$18</f>
        <v>ON THE JOB TRAINEES</v>
      </c>
      <c r="W758" s="169"/>
    </row>
    <row r="759" spans="1:23" ht="13.5" thickBot="1" x14ac:dyDescent="0.25">
      <c r="A759" s="39"/>
      <c r="B759" s="40" t="str">
        <f>$B$19</f>
        <v>M</v>
      </c>
      <c r="C759" s="41" t="str">
        <f>$C$19</f>
        <v>F</v>
      </c>
      <c r="D759" s="42" t="str">
        <f>$D$19</f>
        <v>M</v>
      </c>
      <c r="E759" s="41" t="str">
        <f>$E$19</f>
        <v>F</v>
      </c>
      <c r="F759" s="43" t="str">
        <f>$F$19</f>
        <v>M</v>
      </c>
      <c r="G759" s="44" t="str">
        <f>$G$19</f>
        <v>F</v>
      </c>
      <c r="H759" s="45" t="str">
        <f>$H$19</f>
        <v>M</v>
      </c>
      <c r="I759" s="44" t="str">
        <f>$I$19</f>
        <v>F</v>
      </c>
      <c r="J759" s="45" t="str">
        <f>$J$19</f>
        <v>M</v>
      </c>
      <c r="K759" s="44" t="str">
        <f>$K$19</f>
        <v>F</v>
      </c>
      <c r="L759" s="45" t="str">
        <f>$L$19</f>
        <v>M</v>
      </c>
      <c r="M759" s="44" t="str">
        <f>$M$19</f>
        <v>F</v>
      </c>
      <c r="N759" s="45" t="str">
        <f>$N$19</f>
        <v>M</v>
      </c>
      <c r="O759" s="44" t="str">
        <f>$O$19</f>
        <v>F</v>
      </c>
      <c r="P759" s="45" t="str">
        <f>$P$19</f>
        <v>M</v>
      </c>
      <c r="Q759" s="44" t="str">
        <f>$Q$19</f>
        <v>F</v>
      </c>
      <c r="R759" s="45" t="str">
        <f>$R$19</f>
        <v>M</v>
      </c>
      <c r="S759" s="46" t="str">
        <f>$S$19</f>
        <v>F</v>
      </c>
      <c r="T759" s="47" t="str">
        <f>$T$19</f>
        <v>M</v>
      </c>
      <c r="U759" s="41" t="str">
        <f>$U$19</f>
        <v>F</v>
      </c>
      <c r="V759" s="123" t="str">
        <f>$V$19</f>
        <v>M</v>
      </c>
      <c r="W759" s="48" t="str">
        <f>$W$19</f>
        <v>F</v>
      </c>
    </row>
    <row r="760" spans="1:23" ht="13.5" thickBot="1" x14ac:dyDescent="0.25">
      <c r="A760" s="49" t="str">
        <f>$A$20</f>
        <v>OFFICIALS</v>
      </c>
      <c r="B760" s="63">
        <f>F760+H760+J760+L760+N760+P760+R760</f>
        <v>0</v>
      </c>
      <c r="C760" s="64">
        <f t="shared" ref="C760:C774" si="119">G760+I760+K760+M760+O760+Q760+S760</f>
        <v>0</v>
      </c>
      <c r="D760" s="65">
        <f t="shared" ref="D760:D774" si="120">F760+H760+J760+L760+N760+P760</f>
        <v>0</v>
      </c>
      <c r="E760" s="64">
        <f t="shared" ref="E760:E774" si="121">G760+I760+K760+M760+O760+Q760</f>
        <v>0</v>
      </c>
      <c r="F760" s="66"/>
      <c r="G760" s="67"/>
      <c r="H760" s="68"/>
      <c r="I760" s="67"/>
      <c r="J760" s="68"/>
      <c r="K760" s="67"/>
      <c r="L760" s="68"/>
      <c r="M760" s="67"/>
      <c r="N760" s="68"/>
      <c r="O760" s="67"/>
      <c r="P760" s="68"/>
      <c r="Q760" s="67"/>
      <c r="R760" s="69"/>
      <c r="S760" s="70"/>
      <c r="T760" s="71"/>
      <c r="U760" s="114"/>
      <c r="V760" s="71"/>
      <c r="W760" s="72"/>
    </row>
    <row r="761" spans="1:23" ht="13.5" thickBot="1" x14ac:dyDescent="0.25">
      <c r="A761" s="49" t="str">
        <f>$A$21</f>
        <v>SUPERVISORS</v>
      </c>
      <c r="B761" s="63">
        <f t="shared" ref="B761:B774" si="122">F761+H761+J761+L761+N761+P761+R761</f>
        <v>0</v>
      </c>
      <c r="C761" s="64">
        <f t="shared" si="119"/>
        <v>0</v>
      </c>
      <c r="D761" s="65">
        <f t="shared" si="120"/>
        <v>0</v>
      </c>
      <c r="E761" s="64">
        <f t="shared" si="121"/>
        <v>0</v>
      </c>
      <c r="F761" s="66"/>
      <c r="G761" s="67"/>
      <c r="H761" s="68"/>
      <c r="I761" s="67"/>
      <c r="J761" s="68"/>
      <c r="K761" s="67"/>
      <c r="L761" s="68"/>
      <c r="M761" s="67"/>
      <c r="N761" s="68"/>
      <c r="O761" s="67"/>
      <c r="P761" s="68"/>
      <c r="Q761" s="73"/>
      <c r="R761" s="74"/>
      <c r="S761" s="75"/>
      <c r="T761" s="76"/>
      <c r="U761" s="115"/>
      <c r="V761" s="76"/>
      <c r="W761" s="77"/>
    </row>
    <row r="762" spans="1:23" ht="13.5" thickBot="1" x14ac:dyDescent="0.25">
      <c r="A762" s="49" t="str">
        <f>$A$22</f>
        <v>FOREMEN/WOMEN</v>
      </c>
      <c r="B762" s="63">
        <f t="shared" si="122"/>
        <v>0</v>
      </c>
      <c r="C762" s="64">
        <f t="shared" si="119"/>
        <v>0</v>
      </c>
      <c r="D762" s="65">
        <f t="shared" si="120"/>
        <v>0</v>
      </c>
      <c r="E762" s="64">
        <f t="shared" si="121"/>
        <v>0</v>
      </c>
      <c r="F762" s="66"/>
      <c r="G762" s="67"/>
      <c r="H762" s="68"/>
      <c r="I762" s="67"/>
      <c r="J762" s="68"/>
      <c r="K762" s="67"/>
      <c r="L762" s="68"/>
      <c r="M762" s="67"/>
      <c r="N762" s="68"/>
      <c r="O762" s="67"/>
      <c r="P762" s="68"/>
      <c r="Q762" s="73"/>
      <c r="R762" s="78"/>
      <c r="S762" s="79"/>
      <c r="T762" s="80"/>
      <c r="U762" s="116"/>
      <c r="V762" s="80"/>
      <c r="W762" s="81"/>
    </row>
    <row r="763" spans="1:23" ht="13.5" thickBot="1" x14ac:dyDescent="0.25">
      <c r="A763" s="49" t="str">
        <f>$A$23</f>
        <v>CLERICAL</v>
      </c>
      <c r="B763" s="63">
        <f t="shared" si="122"/>
        <v>0</v>
      </c>
      <c r="C763" s="64">
        <f t="shared" si="119"/>
        <v>0</v>
      </c>
      <c r="D763" s="65">
        <f t="shared" si="120"/>
        <v>0</v>
      </c>
      <c r="E763" s="64">
        <f t="shared" si="121"/>
        <v>0</v>
      </c>
      <c r="F763" s="66"/>
      <c r="G763" s="67"/>
      <c r="H763" s="68"/>
      <c r="I763" s="67"/>
      <c r="J763" s="68"/>
      <c r="K763" s="67"/>
      <c r="L763" s="68"/>
      <c r="M763" s="67"/>
      <c r="N763" s="68"/>
      <c r="O763" s="67"/>
      <c r="P763" s="68"/>
      <c r="Q763" s="73"/>
      <c r="R763" s="78"/>
      <c r="S763" s="79"/>
      <c r="T763" s="80"/>
      <c r="U763" s="116"/>
      <c r="V763" s="80"/>
      <c r="W763" s="81"/>
    </row>
    <row r="764" spans="1:23" ht="13.5" thickBot="1" x14ac:dyDescent="0.25">
      <c r="A764" s="49" t="str">
        <f>$A$24</f>
        <v>EQUIPMENT OPERATORS</v>
      </c>
      <c r="B764" s="63">
        <f t="shared" si="122"/>
        <v>0</v>
      </c>
      <c r="C764" s="64">
        <f t="shared" si="119"/>
        <v>0</v>
      </c>
      <c r="D764" s="65">
        <f t="shared" si="120"/>
        <v>0</v>
      </c>
      <c r="E764" s="64">
        <f t="shared" si="121"/>
        <v>0</v>
      </c>
      <c r="F764" s="66"/>
      <c r="G764" s="67"/>
      <c r="H764" s="68"/>
      <c r="I764" s="67"/>
      <c r="J764" s="68"/>
      <c r="K764" s="67"/>
      <c r="L764" s="68"/>
      <c r="M764" s="67"/>
      <c r="N764" s="68"/>
      <c r="O764" s="67"/>
      <c r="P764" s="68"/>
      <c r="Q764" s="73"/>
      <c r="R764" s="78"/>
      <c r="S764" s="79"/>
      <c r="T764" s="80"/>
      <c r="U764" s="116"/>
      <c r="V764" s="80"/>
      <c r="W764" s="81"/>
    </row>
    <row r="765" spans="1:23" ht="13.5" thickBot="1" x14ac:dyDescent="0.25">
      <c r="A765" s="49" t="str">
        <f>$A$25</f>
        <v>MECHANICS</v>
      </c>
      <c r="B765" s="63">
        <f t="shared" si="122"/>
        <v>0</v>
      </c>
      <c r="C765" s="64">
        <f t="shared" si="119"/>
        <v>0</v>
      </c>
      <c r="D765" s="65">
        <f t="shared" si="120"/>
        <v>0</v>
      </c>
      <c r="E765" s="64">
        <f t="shared" si="121"/>
        <v>0</v>
      </c>
      <c r="F765" s="66"/>
      <c r="G765" s="67"/>
      <c r="H765" s="68"/>
      <c r="I765" s="67"/>
      <c r="J765" s="68"/>
      <c r="K765" s="67"/>
      <c r="L765" s="68"/>
      <c r="M765" s="67"/>
      <c r="N765" s="68"/>
      <c r="O765" s="67"/>
      <c r="P765" s="68"/>
      <c r="Q765" s="73"/>
      <c r="R765" s="78"/>
      <c r="S765" s="79"/>
      <c r="T765" s="80"/>
      <c r="U765" s="116"/>
      <c r="V765" s="80"/>
      <c r="W765" s="81"/>
    </row>
    <row r="766" spans="1:23" ht="13.5" thickBot="1" x14ac:dyDescent="0.25">
      <c r="A766" s="49" t="str">
        <f>$A$26</f>
        <v>TRUCK DRIVERS</v>
      </c>
      <c r="B766" s="63">
        <f t="shared" si="122"/>
        <v>0</v>
      </c>
      <c r="C766" s="64">
        <f t="shared" si="119"/>
        <v>0</v>
      </c>
      <c r="D766" s="65">
        <f t="shared" si="120"/>
        <v>0</v>
      </c>
      <c r="E766" s="64">
        <f t="shared" si="121"/>
        <v>0</v>
      </c>
      <c r="F766" s="66"/>
      <c r="G766" s="67"/>
      <c r="H766" s="68"/>
      <c r="I766" s="67"/>
      <c r="J766" s="68"/>
      <c r="K766" s="67"/>
      <c r="L766" s="68"/>
      <c r="M766" s="67"/>
      <c r="N766" s="68"/>
      <c r="O766" s="67"/>
      <c r="P766" s="68"/>
      <c r="Q766" s="73"/>
      <c r="R766" s="82"/>
      <c r="S766" s="83"/>
      <c r="T766" s="76"/>
      <c r="U766" s="117"/>
      <c r="V766" s="76"/>
      <c r="W766" s="77"/>
    </row>
    <row r="767" spans="1:23" ht="13.5" thickBot="1" x14ac:dyDescent="0.25">
      <c r="A767" s="49" t="str">
        <f>$A$27</f>
        <v>IRONWORKERS</v>
      </c>
      <c r="B767" s="63">
        <f t="shared" si="122"/>
        <v>0</v>
      </c>
      <c r="C767" s="64">
        <f t="shared" si="119"/>
        <v>0</v>
      </c>
      <c r="D767" s="65">
        <f t="shared" si="120"/>
        <v>0</v>
      </c>
      <c r="E767" s="64">
        <f t="shared" si="121"/>
        <v>0</v>
      </c>
      <c r="F767" s="66"/>
      <c r="G767" s="67"/>
      <c r="H767" s="68"/>
      <c r="I767" s="67"/>
      <c r="J767" s="68"/>
      <c r="K767" s="67"/>
      <c r="L767" s="68"/>
      <c r="M767" s="67"/>
      <c r="N767" s="68"/>
      <c r="O767" s="67"/>
      <c r="P767" s="68"/>
      <c r="Q767" s="73"/>
      <c r="R767" s="84"/>
      <c r="S767" s="85"/>
      <c r="T767" s="86"/>
      <c r="U767" s="118"/>
      <c r="V767" s="86"/>
      <c r="W767" s="87"/>
    </row>
    <row r="768" spans="1:23" ht="13.5" thickBot="1" x14ac:dyDescent="0.25">
      <c r="A768" s="49" t="str">
        <f>$A$28</f>
        <v>CARPENTERS</v>
      </c>
      <c r="B768" s="63">
        <f t="shared" si="122"/>
        <v>0</v>
      </c>
      <c r="C768" s="64">
        <f t="shared" si="119"/>
        <v>0</v>
      </c>
      <c r="D768" s="65">
        <f t="shared" si="120"/>
        <v>0</v>
      </c>
      <c r="E768" s="64">
        <f t="shared" si="121"/>
        <v>0</v>
      </c>
      <c r="F768" s="66"/>
      <c r="G768" s="67"/>
      <c r="H768" s="68"/>
      <c r="I768" s="67"/>
      <c r="J768" s="68"/>
      <c r="K768" s="67"/>
      <c r="L768" s="68"/>
      <c r="M768" s="67"/>
      <c r="N768" s="68"/>
      <c r="O768" s="67"/>
      <c r="P768" s="68"/>
      <c r="Q768" s="73"/>
      <c r="R768" s="84"/>
      <c r="S768" s="85"/>
      <c r="T768" s="86"/>
      <c r="U768" s="118"/>
      <c r="V768" s="86"/>
      <c r="W768" s="87"/>
    </row>
    <row r="769" spans="1:23" ht="13.5" thickBot="1" x14ac:dyDescent="0.25">
      <c r="A769" s="49" t="str">
        <f>$A$29</f>
        <v>CEMENT MASONS</v>
      </c>
      <c r="B769" s="63">
        <f t="shared" si="122"/>
        <v>0</v>
      </c>
      <c r="C769" s="64">
        <f t="shared" si="119"/>
        <v>0</v>
      </c>
      <c r="D769" s="65">
        <f t="shared" si="120"/>
        <v>0</v>
      </c>
      <c r="E769" s="64">
        <f t="shared" si="121"/>
        <v>0</v>
      </c>
      <c r="F769" s="66"/>
      <c r="G769" s="67"/>
      <c r="H769" s="68"/>
      <c r="I769" s="67"/>
      <c r="J769" s="68"/>
      <c r="K769" s="67"/>
      <c r="L769" s="68"/>
      <c r="M769" s="67"/>
      <c r="N769" s="68"/>
      <c r="O769" s="67"/>
      <c r="P769" s="68"/>
      <c r="Q769" s="73"/>
      <c r="R769" s="84"/>
      <c r="S769" s="85"/>
      <c r="T769" s="86"/>
      <c r="U769" s="118"/>
      <c r="V769" s="86"/>
      <c r="W769" s="87"/>
    </row>
    <row r="770" spans="1:23" ht="13.5" thickBot="1" x14ac:dyDescent="0.25">
      <c r="A770" s="49" t="str">
        <f>$A$30</f>
        <v>ELECTRICIANS</v>
      </c>
      <c r="B770" s="63">
        <f t="shared" si="122"/>
        <v>0</v>
      </c>
      <c r="C770" s="64">
        <f t="shared" si="119"/>
        <v>0</v>
      </c>
      <c r="D770" s="65">
        <f t="shared" si="120"/>
        <v>0</v>
      </c>
      <c r="E770" s="64">
        <f t="shared" si="121"/>
        <v>0</v>
      </c>
      <c r="F770" s="66"/>
      <c r="G770" s="67"/>
      <c r="H770" s="68"/>
      <c r="I770" s="67"/>
      <c r="J770" s="68"/>
      <c r="K770" s="67"/>
      <c r="L770" s="68"/>
      <c r="M770" s="67"/>
      <c r="N770" s="68"/>
      <c r="O770" s="67"/>
      <c r="P770" s="68"/>
      <c r="Q770" s="73"/>
      <c r="R770" s="84"/>
      <c r="S770" s="85"/>
      <c r="T770" s="86"/>
      <c r="U770" s="118"/>
      <c r="V770" s="86"/>
      <c r="W770" s="87"/>
    </row>
    <row r="771" spans="1:23" ht="13.5" thickBot="1" x14ac:dyDescent="0.25">
      <c r="A771" s="49" t="str">
        <f>$A$31</f>
        <v>PIPEFITTER/PLUMBERS</v>
      </c>
      <c r="B771" s="63">
        <f t="shared" si="122"/>
        <v>0</v>
      </c>
      <c r="C771" s="64">
        <f t="shared" si="119"/>
        <v>0</v>
      </c>
      <c r="D771" s="65">
        <f t="shared" si="120"/>
        <v>0</v>
      </c>
      <c r="E771" s="64">
        <f t="shared" si="121"/>
        <v>0</v>
      </c>
      <c r="F771" s="66"/>
      <c r="G771" s="67"/>
      <c r="H771" s="68"/>
      <c r="I771" s="67"/>
      <c r="J771" s="68"/>
      <c r="K771" s="67"/>
      <c r="L771" s="68"/>
      <c r="M771" s="67"/>
      <c r="N771" s="68"/>
      <c r="O771" s="67"/>
      <c r="P771" s="68"/>
      <c r="Q771" s="67"/>
      <c r="R771" s="88"/>
      <c r="S771" s="89"/>
      <c r="T771" s="90"/>
      <c r="U771" s="119"/>
      <c r="V771" s="90"/>
      <c r="W771" s="91"/>
    </row>
    <row r="772" spans="1:23" ht="13.5" thickBot="1" x14ac:dyDescent="0.25">
      <c r="A772" s="49" t="str">
        <f>$A$32</f>
        <v>PAINTERS</v>
      </c>
      <c r="B772" s="63">
        <f t="shared" si="122"/>
        <v>0</v>
      </c>
      <c r="C772" s="64">
        <f t="shared" si="119"/>
        <v>0</v>
      </c>
      <c r="D772" s="65">
        <f t="shared" si="120"/>
        <v>0</v>
      </c>
      <c r="E772" s="64">
        <f t="shared" si="121"/>
        <v>0</v>
      </c>
      <c r="F772" s="66"/>
      <c r="G772" s="67"/>
      <c r="H772" s="68"/>
      <c r="I772" s="67"/>
      <c r="J772" s="68"/>
      <c r="K772" s="67"/>
      <c r="L772" s="68"/>
      <c r="M772" s="67"/>
      <c r="N772" s="68"/>
      <c r="O772" s="67"/>
      <c r="P772" s="68"/>
      <c r="Q772" s="67"/>
      <c r="R772" s="68"/>
      <c r="S772" s="92"/>
      <c r="T772" s="93"/>
      <c r="U772" s="120"/>
      <c r="V772" s="93"/>
      <c r="W772" s="94"/>
    </row>
    <row r="773" spans="1:23" ht="13.5" thickBot="1" x14ac:dyDescent="0.25">
      <c r="A773" s="49" t="str">
        <f>$A$33</f>
        <v>LABORERS-SEMI SKILLED</v>
      </c>
      <c r="B773" s="63">
        <f t="shared" si="122"/>
        <v>0</v>
      </c>
      <c r="C773" s="64">
        <f t="shared" si="119"/>
        <v>0</v>
      </c>
      <c r="D773" s="65">
        <f t="shared" si="120"/>
        <v>0</v>
      </c>
      <c r="E773" s="64">
        <f t="shared" si="121"/>
        <v>0</v>
      </c>
      <c r="F773" s="66"/>
      <c r="G773" s="67"/>
      <c r="H773" s="68"/>
      <c r="I773" s="67"/>
      <c r="J773" s="68"/>
      <c r="K773" s="67"/>
      <c r="L773" s="68"/>
      <c r="M773" s="67"/>
      <c r="N773" s="68"/>
      <c r="O773" s="67"/>
      <c r="P773" s="68"/>
      <c r="Q773" s="67"/>
      <c r="R773" s="68"/>
      <c r="S773" s="92"/>
      <c r="T773" s="93"/>
      <c r="U773" s="120"/>
      <c r="V773" s="93"/>
      <c r="W773" s="94"/>
    </row>
    <row r="774" spans="1:23" ht="13.5" thickBot="1" x14ac:dyDescent="0.25">
      <c r="A774" s="49" t="str">
        <f>$A$34</f>
        <v>LABORERS-UNSKILLED</v>
      </c>
      <c r="B774" s="63">
        <f t="shared" si="122"/>
        <v>0</v>
      </c>
      <c r="C774" s="64">
        <f t="shared" si="119"/>
        <v>0</v>
      </c>
      <c r="D774" s="65">
        <f t="shared" si="120"/>
        <v>0</v>
      </c>
      <c r="E774" s="64">
        <f t="shared" si="121"/>
        <v>0</v>
      </c>
      <c r="F774" s="66"/>
      <c r="G774" s="67"/>
      <c r="H774" s="68"/>
      <c r="I774" s="67"/>
      <c r="J774" s="68"/>
      <c r="K774" s="67"/>
      <c r="L774" s="68"/>
      <c r="M774" s="67"/>
      <c r="N774" s="68"/>
      <c r="O774" s="67"/>
      <c r="P774" s="68"/>
      <c r="Q774" s="67"/>
      <c r="R774" s="68"/>
      <c r="S774" s="92"/>
      <c r="T774" s="93"/>
      <c r="U774" s="120"/>
      <c r="V774" s="93"/>
      <c r="W774" s="94"/>
    </row>
    <row r="775" spans="1:23" ht="13.5" thickBot="1" x14ac:dyDescent="0.25">
      <c r="A775" s="49" t="str">
        <f>$A$35</f>
        <v>TOTAL</v>
      </c>
      <c r="B775" s="107">
        <f t="shared" ref="B775:O775" si="123">SUM(B760:B774)</f>
        <v>0</v>
      </c>
      <c r="C775" s="109">
        <f t="shared" si="123"/>
        <v>0</v>
      </c>
      <c r="D775" s="110">
        <f t="shared" si="123"/>
        <v>0</v>
      </c>
      <c r="E775" s="111">
        <f t="shared" si="123"/>
        <v>0</v>
      </c>
      <c r="F775" s="108">
        <f t="shared" si="123"/>
        <v>0</v>
      </c>
      <c r="G775" s="112">
        <f t="shared" si="123"/>
        <v>0</v>
      </c>
      <c r="H775" s="108">
        <f t="shared" si="123"/>
        <v>0</v>
      </c>
      <c r="I775" s="112">
        <f t="shared" si="123"/>
        <v>0</v>
      </c>
      <c r="J775" s="108">
        <f t="shared" si="123"/>
        <v>0</v>
      </c>
      <c r="K775" s="112">
        <f t="shared" si="123"/>
        <v>0</v>
      </c>
      <c r="L775" s="108">
        <f t="shared" si="123"/>
        <v>0</v>
      </c>
      <c r="M775" s="112">
        <f t="shared" si="123"/>
        <v>0</v>
      </c>
      <c r="N775" s="108">
        <f t="shared" si="123"/>
        <v>0</v>
      </c>
      <c r="O775" s="112">
        <f t="shared" si="123"/>
        <v>0</v>
      </c>
      <c r="P775" s="108">
        <f t="shared" ref="P775:W775" si="124">SUM(P760:P774)</f>
        <v>0</v>
      </c>
      <c r="Q775" s="112">
        <f t="shared" si="124"/>
        <v>0</v>
      </c>
      <c r="R775" s="108">
        <f t="shared" si="124"/>
        <v>0</v>
      </c>
      <c r="S775" s="111">
        <f t="shared" si="124"/>
        <v>0</v>
      </c>
      <c r="T775" s="108">
        <f t="shared" si="124"/>
        <v>0</v>
      </c>
      <c r="U775" s="109">
        <f t="shared" si="124"/>
        <v>0</v>
      </c>
      <c r="V775" s="108">
        <f t="shared" si="124"/>
        <v>0</v>
      </c>
      <c r="W775" s="111">
        <f t="shared" si="124"/>
        <v>0</v>
      </c>
    </row>
    <row r="776" spans="1:23" ht="12.75" customHeight="1" x14ac:dyDescent="0.2">
      <c r="A776" s="170" t="str">
        <f>$A$54</f>
        <v>TABLE A</v>
      </c>
      <c r="B776" s="171"/>
      <c r="C776" s="171"/>
      <c r="D776" s="171"/>
      <c r="E776" s="171"/>
      <c r="F776" s="171"/>
      <c r="G776" s="171"/>
      <c r="H776" s="171"/>
      <c r="I776" s="171"/>
      <c r="J776" s="171"/>
      <c r="K776" s="171"/>
      <c r="L776" s="171"/>
      <c r="M776" s="171"/>
      <c r="N776" s="171"/>
      <c r="O776" s="171"/>
      <c r="P776" s="171"/>
      <c r="Q776" s="171"/>
      <c r="R776" s="171"/>
      <c r="S776" s="171"/>
      <c r="T776" s="171"/>
      <c r="U776" s="171"/>
      <c r="V776" s="171"/>
      <c r="W776" s="172"/>
    </row>
    <row r="777" spans="1:23" ht="13.5" thickBot="1" x14ac:dyDescent="0.25">
      <c r="A777" s="173"/>
      <c r="B777" s="174"/>
      <c r="C777" s="174"/>
      <c r="D777" s="174"/>
      <c r="E777" s="174"/>
      <c r="F777" s="174"/>
      <c r="G777" s="174"/>
      <c r="H777" s="174"/>
      <c r="I777" s="174"/>
      <c r="J777" s="174"/>
      <c r="K777" s="174"/>
      <c r="L777" s="174"/>
      <c r="M777" s="174"/>
      <c r="N777" s="174"/>
      <c r="O777" s="174"/>
      <c r="P777" s="174"/>
      <c r="Q777" s="174"/>
      <c r="R777" s="174"/>
      <c r="S777" s="174"/>
      <c r="T777" s="174"/>
      <c r="U777" s="174"/>
      <c r="V777" s="174"/>
      <c r="W777" s="175"/>
    </row>
    <row r="778" spans="1:23" ht="13.5" thickBot="1" x14ac:dyDescent="0.25">
      <c r="A778" s="49" t="str">
        <f>$A$38</f>
        <v>APPRENTICES</v>
      </c>
      <c r="B778" s="64">
        <f>F778+H778+J778+L778+N778+P778+R778</f>
        <v>0</v>
      </c>
      <c r="C778" s="109">
        <f>G778+I778+K778+M778+O778+Q778+S778</f>
        <v>0</v>
      </c>
      <c r="D778" s="110">
        <f>F778+H778+J778+L778+N778+P778</f>
        <v>0</v>
      </c>
      <c r="E778" s="64">
        <f>G778+I778+K778+M778+O778+Q778</f>
        <v>0</v>
      </c>
      <c r="F778" s="121"/>
      <c r="G778" s="67"/>
      <c r="H778" s="122"/>
      <c r="I778" s="67"/>
      <c r="J778" s="122"/>
      <c r="K778" s="67"/>
      <c r="L778" s="122"/>
      <c r="M778" s="67"/>
      <c r="N778" s="122"/>
      <c r="O778" s="67"/>
      <c r="P778" s="122"/>
      <c r="Q778" s="67"/>
      <c r="R778" s="122"/>
      <c r="S778" s="67"/>
      <c r="T778" s="50"/>
      <c r="U778" s="51"/>
      <c r="V778" s="50"/>
      <c r="W778" s="51"/>
    </row>
    <row r="779" spans="1:23" ht="13.5" thickBot="1" x14ac:dyDescent="0.25">
      <c r="A779" s="49" t="str">
        <f>$A$39</f>
        <v>OJT TRAINEES</v>
      </c>
      <c r="B779" s="64">
        <f>F779+H779+J779+L779+N779+P779+R779</f>
        <v>0</v>
      </c>
      <c r="C779" s="109">
        <f>G779+I779+K779+M779+O779+Q779+S779</f>
        <v>0</v>
      </c>
      <c r="D779" s="110">
        <f>F779+H779+J779+L779+N779+P779</f>
        <v>0</v>
      </c>
      <c r="E779" s="64">
        <f>G779+I779+K779+M779+O779+Q779</f>
        <v>0</v>
      </c>
      <c r="F779" s="121"/>
      <c r="G779" s="67"/>
      <c r="H779" s="122"/>
      <c r="I779" s="67"/>
      <c r="J779" s="122"/>
      <c r="K779" s="67"/>
      <c r="L779" s="122"/>
      <c r="M779" s="67"/>
      <c r="N779" s="122"/>
      <c r="O779" s="67"/>
      <c r="P779" s="122"/>
      <c r="Q779" s="67"/>
      <c r="R779" s="122"/>
      <c r="S779" s="67"/>
      <c r="T779" s="52"/>
      <c r="U779" s="53"/>
      <c r="V779" s="52"/>
      <c r="W779" s="53"/>
    </row>
    <row r="780" spans="1:23" ht="15.75" customHeight="1" x14ac:dyDescent="0.2">
      <c r="A780" s="243" t="str">
        <f>$A$40</f>
        <v xml:space="preserve">8. PREPARED BY: </v>
      </c>
      <c r="B780" s="244"/>
      <c r="C780" s="244"/>
      <c r="D780" s="244"/>
      <c r="E780" s="244"/>
      <c r="F780" s="244"/>
      <c r="G780" s="244"/>
      <c r="H780" s="245"/>
      <c r="I780" s="220" t="str">
        <f>$I$40</f>
        <v>9. DATE</v>
      </c>
      <c r="J780" s="221"/>
      <c r="K780" s="220" t="str">
        <f>$K$40</f>
        <v>10. REVIEWED BY:    (Signature and Title of State Highway Official)</v>
      </c>
      <c r="L780" s="222"/>
      <c r="M780" s="222"/>
      <c r="N780" s="222"/>
      <c r="O780" s="222"/>
      <c r="P780" s="222"/>
      <c r="Q780" s="222"/>
      <c r="R780" s="222"/>
      <c r="S780" s="222"/>
      <c r="T780" s="222"/>
      <c r="U780" s="221"/>
      <c r="V780" s="220" t="s">
        <v>28</v>
      </c>
      <c r="W780" s="223"/>
    </row>
    <row r="781" spans="1:23" ht="12.75" customHeight="1" x14ac:dyDescent="0.2">
      <c r="A781" s="224" t="str">
        <f>$A$41</f>
        <v>(Signature and Title of Contractors Representative)</v>
      </c>
      <c r="B781" s="225"/>
      <c r="C781" s="225"/>
      <c r="D781" s="225"/>
      <c r="E781" s="225"/>
      <c r="F781" s="225"/>
      <c r="G781" s="225"/>
      <c r="H781" s="226"/>
      <c r="I781" s="227" t="str">
        <f>IF($I$41="","",$I$41)</f>
        <v/>
      </c>
      <c r="J781" s="228"/>
      <c r="K781" s="229" t="str">
        <f>IF($K$41="","",$K$41)</f>
        <v/>
      </c>
      <c r="L781" s="232"/>
      <c r="M781" s="232"/>
      <c r="N781" s="232"/>
      <c r="O781" s="232"/>
      <c r="P781" s="232"/>
      <c r="Q781" s="232"/>
      <c r="R781" s="232"/>
      <c r="S781" s="232"/>
      <c r="T781" s="232"/>
      <c r="U781" s="228"/>
      <c r="V781" s="227" t="str">
        <f>IF($V$41="","",$V$41)</f>
        <v/>
      </c>
      <c r="W781" s="234"/>
    </row>
    <row r="782" spans="1:23" x14ac:dyDescent="0.2">
      <c r="A782" s="237" t="str">
        <f>IF($A$42="","",$A$42)</f>
        <v/>
      </c>
      <c r="B782" s="238"/>
      <c r="C782" s="238"/>
      <c r="D782" s="238"/>
      <c r="E782" s="238"/>
      <c r="F782" s="238"/>
      <c r="G782" s="238"/>
      <c r="H782" s="239"/>
      <c r="I782" s="229"/>
      <c r="J782" s="228"/>
      <c r="K782" s="229"/>
      <c r="L782" s="232"/>
      <c r="M782" s="232"/>
      <c r="N782" s="232"/>
      <c r="O782" s="232"/>
      <c r="P782" s="232"/>
      <c r="Q782" s="232"/>
      <c r="R782" s="232"/>
      <c r="S782" s="232"/>
      <c r="T782" s="232"/>
      <c r="U782" s="228"/>
      <c r="V782" s="227"/>
      <c r="W782" s="234"/>
    </row>
    <row r="783" spans="1:23" x14ac:dyDescent="0.2">
      <c r="A783" s="237"/>
      <c r="B783" s="238"/>
      <c r="C783" s="238"/>
      <c r="D783" s="238"/>
      <c r="E783" s="238"/>
      <c r="F783" s="238"/>
      <c r="G783" s="238"/>
      <c r="H783" s="239"/>
      <c r="I783" s="229"/>
      <c r="J783" s="228"/>
      <c r="K783" s="229"/>
      <c r="L783" s="232"/>
      <c r="M783" s="232"/>
      <c r="N783" s="232"/>
      <c r="O783" s="232"/>
      <c r="P783" s="232"/>
      <c r="Q783" s="232"/>
      <c r="R783" s="232"/>
      <c r="S783" s="232"/>
      <c r="T783" s="232"/>
      <c r="U783" s="228"/>
      <c r="V783" s="227"/>
      <c r="W783" s="234"/>
    </row>
    <row r="784" spans="1:23" ht="13.5" thickBot="1" x14ac:dyDescent="0.25">
      <c r="A784" s="240"/>
      <c r="B784" s="241"/>
      <c r="C784" s="241"/>
      <c r="D784" s="241"/>
      <c r="E784" s="241"/>
      <c r="F784" s="241"/>
      <c r="G784" s="241"/>
      <c r="H784" s="242"/>
      <c r="I784" s="230"/>
      <c r="J784" s="231"/>
      <c r="K784" s="230"/>
      <c r="L784" s="233"/>
      <c r="M784" s="233"/>
      <c r="N784" s="233"/>
      <c r="O784" s="233"/>
      <c r="P784" s="233"/>
      <c r="Q784" s="233"/>
      <c r="R784" s="233"/>
      <c r="S784" s="233"/>
      <c r="T784" s="233"/>
      <c r="U784" s="231"/>
      <c r="V784" s="235"/>
      <c r="W784" s="236"/>
    </row>
    <row r="785" spans="1:23" x14ac:dyDescent="0.2">
      <c r="A785" s="251" t="str">
        <f>$A$45</f>
        <v>Form FHWA- 1391 (Rev. 06-22)</v>
      </c>
      <c r="B785" s="252"/>
      <c r="C785" s="253"/>
      <c r="D785" s="253"/>
      <c r="E785" s="55"/>
      <c r="F785" s="55"/>
      <c r="G785" s="55"/>
      <c r="H785" s="55"/>
      <c r="I785" s="55"/>
      <c r="J785" s="254" t="str">
        <f>$J$45</f>
        <v>PREVIOUS EDITIONS ARE OBSOLETE</v>
      </c>
      <c r="K785" s="254"/>
      <c r="L785" s="254"/>
      <c r="M785" s="254"/>
      <c r="N785" s="254"/>
      <c r="O785" s="254"/>
      <c r="P785" s="254"/>
      <c r="Q785" s="254"/>
      <c r="R785" s="254"/>
      <c r="S785" s="254"/>
      <c r="T785" s="254"/>
      <c r="U785" s="254"/>
      <c r="V785" s="254"/>
      <c r="W785" s="254"/>
    </row>
    <row r="786" spans="1:23" ht="13.5" thickBot="1" x14ac:dyDescent="0.25"/>
    <row r="787" spans="1:23" s="58" customFormat="1" ht="18.75" thickBot="1" x14ac:dyDescent="0.3">
      <c r="A787" s="255" t="str">
        <f>$A$10</f>
        <v xml:space="preserve">FEDERAL-AID HIGHWAY CONSTRUCTION CONTRACTORS ANNUAL EEO REPORT </v>
      </c>
      <c r="B787" s="256"/>
      <c r="C787" s="256"/>
      <c r="D787" s="256"/>
      <c r="E787" s="256"/>
      <c r="F787" s="256"/>
      <c r="G787" s="256"/>
      <c r="H787" s="256"/>
      <c r="I787" s="256"/>
      <c r="J787" s="256"/>
      <c r="K787" s="256"/>
      <c r="L787" s="256"/>
      <c r="M787" s="256"/>
      <c r="N787" s="256"/>
      <c r="O787" s="256"/>
      <c r="P787" s="256"/>
      <c r="Q787" s="256"/>
      <c r="R787" s="256"/>
      <c r="S787" s="256"/>
      <c r="T787" s="256"/>
      <c r="U787" s="256"/>
      <c r="V787" s="256"/>
      <c r="W787" s="257"/>
    </row>
    <row r="788" spans="1:23" ht="12.75" customHeight="1" x14ac:dyDescent="0.2">
      <c r="A788" s="258" t="str">
        <f>$A$11</f>
        <v xml:space="preserve">1. SELECT FIELD FROM DROPDOWN MENU: </v>
      </c>
      <c r="B788" s="259"/>
      <c r="C788" s="259"/>
      <c r="D788" s="260"/>
      <c r="E788" s="261" t="str">
        <f>$E$11</f>
        <v>2. COMPANY NAME, CITY, STATE:</v>
      </c>
      <c r="F788" s="238"/>
      <c r="G788" s="238"/>
      <c r="H788" s="238"/>
      <c r="I788" s="239"/>
      <c r="J788" s="184" t="str">
        <f>$J$11</f>
        <v>3. FEDERAL PROJECT NUMBER:</v>
      </c>
      <c r="K788" s="185"/>
      <c r="L788" s="185"/>
      <c r="M788" s="185"/>
      <c r="N788" s="184" t="str">
        <f>$N$11</f>
        <v>4. DOLLAR AMOUNT OF CONTRACT:</v>
      </c>
      <c r="O788" s="185"/>
      <c r="P788" s="185"/>
      <c r="Q788" s="185"/>
      <c r="R788" s="262" t="str">
        <f>$R$11</f>
        <v>5.PROJECT LOCATION (Region and State):</v>
      </c>
      <c r="S788" s="259"/>
      <c r="T788" s="259"/>
      <c r="U788" s="259"/>
      <c r="V788" s="259"/>
      <c r="W788" s="263"/>
    </row>
    <row r="789" spans="1:23" ht="12.75" customHeight="1" x14ac:dyDescent="0.2">
      <c r="A789" s="186"/>
      <c r="B789" s="187"/>
      <c r="C789" s="187"/>
      <c r="D789" s="188"/>
      <c r="E789" s="192" t="str">
        <f>IF($D$4="","Enter Company information at top of spreadsheet",$D$4)</f>
        <v>Enter Company information at top of spreadsheet</v>
      </c>
      <c r="F789" s="193"/>
      <c r="G789" s="193"/>
      <c r="H789" s="193"/>
      <c r="I789" s="194"/>
      <c r="J789" s="209"/>
      <c r="K789" s="210"/>
      <c r="L789" s="210"/>
      <c r="M789" s="210"/>
      <c r="N789" s="213"/>
      <c r="O789" s="214"/>
      <c r="P789" s="214"/>
      <c r="Q789" s="215"/>
      <c r="R789" s="199"/>
      <c r="S789" s="200"/>
      <c r="T789" s="200"/>
      <c r="U789" s="200"/>
      <c r="V789" s="200"/>
      <c r="W789" s="201"/>
    </row>
    <row r="790" spans="1:23" x14ac:dyDescent="0.2">
      <c r="A790" s="186"/>
      <c r="B790" s="187"/>
      <c r="C790" s="187"/>
      <c r="D790" s="188"/>
      <c r="E790" s="195"/>
      <c r="F790" s="193"/>
      <c r="G790" s="193"/>
      <c r="H790" s="193"/>
      <c r="I790" s="194"/>
      <c r="J790" s="209"/>
      <c r="K790" s="210"/>
      <c r="L790" s="210"/>
      <c r="M790" s="210"/>
      <c r="N790" s="216"/>
      <c r="O790" s="214"/>
      <c r="P790" s="214"/>
      <c r="Q790" s="215"/>
      <c r="R790" s="202"/>
      <c r="S790" s="200"/>
      <c r="T790" s="200"/>
      <c r="U790" s="200"/>
      <c r="V790" s="200"/>
      <c r="W790" s="201"/>
    </row>
    <row r="791" spans="1:23" ht="13.5" thickBot="1" x14ac:dyDescent="0.25">
      <c r="A791" s="189"/>
      <c r="B791" s="190"/>
      <c r="C791" s="190"/>
      <c r="D791" s="191"/>
      <c r="E791" s="196"/>
      <c r="F791" s="197"/>
      <c r="G791" s="197"/>
      <c r="H791" s="197"/>
      <c r="I791" s="198"/>
      <c r="J791" s="211"/>
      <c r="K791" s="212"/>
      <c r="L791" s="212"/>
      <c r="M791" s="212"/>
      <c r="N791" s="217"/>
      <c r="O791" s="218"/>
      <c r="P791" s="218"/>
      <c r="Q791" s="219"/>
      <c r="R791" s="203"/>
      <c r="S791" s="204"/>
      <c r="T791" s="204"/>
      <c r="U791" s="204"/>
      <c r="V791" s="204"/>
      <c r="W791" s="205"/>
    </row>
    <row r="792" spans="1:23" ht="13.5" customHeight="1" thickBot="1" x14ac:dyDescent="0.25">
      <c r="A792" s="206" t="str">
        <f>$A$15</f>
        <v>This collection of information is required by law and regulation 23 U.S.C. 140a and 23 CFR Part 230. The OMB control number for this collection is 2125-0019 expiring in March 2025.</v>
      </c>
      <c r="B792" s="207"/>
      <c r="C792" s="207"/>
      <c r="D792" s="207"/>
      <c r="E792" s="207"/>
      <c r="F792" s="207"/>
      <c r="G792" s="207"/>
      <c r="H792" s="207"/>
      <c r="I792" s="207"/>
      <c r="J792" s="207"/>
      <c r="K792" s="207"/>
      <c r="L792" s="207"/>
      <c r="M792" s="207"/>
      <c r="N792" s="207"/>
      <c r="O792" s="207"/>
      <c r="P792" s="207"/>
      <c r="Q792" s="207"/>
      <c r="R792" s="207"/>
      <c r="S792" s="207"/>
      <c r="T792" s="207"/>
      <c r="U792" s="207"/>
      <c r="V792" s="207"/>
      <c r="W792" s="208"/>
    </row>
    <row r="793" spans="1:23" ht="28.5" customHeight="1" thickBot="1" x14ac:dyDescent="0.25">
      <c r="A793" s="176" t="str">
        <f>$A$16</f>
        <v>6. WORKFORCE ON FEDERAL-AID AND CONSTRUCTION SITE(S) DURING LAST FULL PAY PERIOD ENDING IN JULY 2023</v>
      </c>
      <c r="B793" s="177"/>
      <c r="C793" s="177"/>
      <c r="D793" s="177"/>
      <c r="E793" s="177"/>
      <c r="F793" s="177"/>
      <c r="G793" s="177"/>
      <c r="H793" s="177"/>
      <c r="I793" s="177"/>
      <c r="J793" s="177"/>
      <c r="K793" s="177"/>
      <c r="L793" s="177"/>
      <c r="M793" s="177"/>
      <c r="N793" s="177"/>
      <c r="O793" s="177"/>
      <c r="P793" s="177"/>
      <c r="Q793" s="177"/>
      <c r="R793" s="177"/>
      <c r="S793" s="177"/>
      <c r="T793" s="177"/>
      <c r="U793" s="177"/>
      <c r="V793" s="177"/>
      <c r="W793" s="178"/>
    </row>
    <row r="794" spans="1:23" ht="14.25" thickTop="1" thickBot="1" x14ac:dyDescent="0.25">
      <c r="A794" s="179" t="str">
        <f>$A$17</f>
        <v>TABLE A</v>
      </c>
      <c r="B794" s="180"/>
      <c r="C794" s="180"/>
      <c r="D794" s="180"/>
      <c r="E794" s="180"/>
      <c r="F794" s="180"/>
      <c r="G794" s="180"/>
      <c r="H794" s="180"/>
      <c r="I794" s="180"/>
      <c r="J794" s="180"/>
      <c r="K794" s="180"/>
      <c r="L794" s="180"/>
      <c r="M794" s="180"/>
      <c r="N794" s="180"/>
      <c r="O794" s="180"/>
      <c r="P794" s="180"/>
      <c r="Q794" s="180"/>
      <c r="R794" s="180"/>
      <c r="S794" s="181"/>
      <c r="T794" s="182" t="str">
        <f>$T$17</f>
        <v>TABLE B</v>
      </c>
      <c r="U794" s="180"/>
      <c r="V794" s="180"/>
      <c r="W794" s="183"/>
    </row>
    <row r="795" spans="1:23" ht="102" customHeight="1" thickTop="1" thickBot="1" x14ac:dyDescent="0.25">
      <c r="A795" s="38" t="str">
        <f>$A$18</f>
        <v>JOB CATEGORIES</v>
      </c>
      <c r="B795" s="246" t="str">
        <f>$B$18</f>
        <v>TOTAL EMPLOYED</v>
      </c>
      <c r="C795" s="247"/>
      <c r="D795" s="248" t="str">
        <f>$D$18</f>
        <v>TOTAL RACIAL / ETHNIC MINORITY</v>
      </c>
      <c r="E795" s="249"/>
      <c r="F795" s="250" t="str">
        <f>$F$18</f>
        <v>BLACK or
AFRICAN
AMERICAN</v>
      </c>
      <c r="G795" s="165"/>
      <c r="H795" s="164" t="str">
        <f>$H$18</f>
        <v>WHITE /
HISPANIC OR LATINO</v>
      </c>
      <c r="I795" s="165"/>
      <c r="J795" s="164" t="str">
        <f>$J$18</f>
        <v>AMERICAN 
INDIAN OR 
ALASKA 
NATIVE</v>
      </c>
      <c r="K795" s="165"/>
      <c r="L795" s="164" t="str">
        <f>$L$18</f>
        <v>ASIAN</v>
      </c>
      <c r="M795" s="165"/>
      <c r="N795" s="164" t="str">
        <f>$N$18</f>
        <v>NATIVE 
HAWAIIAN OR 
OTHER PACIFIC ISLANDER</v>
      </c>
      <c r="O795" s="165"/>
      <c r="P795" s="164" t="str">
        <f>$P$18</f>
        <v>TWO OR MORE RACES</v>
      </c>
      <c r="Q795" s="165"/>
      <c r="R795" s="164" t="str">
        <f>$R$18</f>
        <v>WHITE / NON-
HISPANIC OR LATINO</v>
      </c>
      <c r="S795" s="166"/>
      <c r="T795" s="167" t="str">
        <f>$T$18</f>
        <v>APPRENTICES</v>
      </c>
      <c r="U795" s="167"/>
      <c r="V795" s="168" t="str">
        <f>$V$18</f>
        <v>ON THE JOB TRAINEES</v>
      </c>
      <c r="W795" s="169"/>
    </row>
    <row r="796" spans="1:23" ht="13.5" thickBot="1" x14ac:dyDescent="0.25">
      <c r="A796" s="39"/>
      <c r="B796" s="40" t="str">
        <f>$B$19</f>
        <v>M</v>
      </c>
      <c r="C796" s="41" t="str">
        <f>$C$19</f>
        <v>F</v>
      </c>
      <c r="D796" s="42" t="str">
        <f>$D$19</f>
        <v>M</v>
      </c>
      <c r="E796" s="41" t="str">
        <f>$E$19</f>
        <v>F</v>
      </c>
      <c r="F796" s="43" t="str">
        <f>$F$19</f>
        <v>M</v>
      </c>
      <c r="G796" s="44" t="str">
        <f>$G$19</f>
        <v>F</v>
      </c>
      <c r="H796" s="45" t="str">
        <f>$H$19</f>
        <v>M</v>
      </c>
      <c r="I796" s="44" t="str">
        <f>$I$19</f>
        <v>F</v>
      </c>
      <c r="J796" s="45" t="str">
        <f>$J$19</f>
        <v>M</v>
      </c>
      <c r="K796" s="44" t="str">
        <f>$K$19</f>
        <v>F</v>
      </c>
      <c r="L796" s="45" t="str">
        <f>$L$19</f>
        <v>M</v>
      </c>
      <c r="M796" s="44" t="str">
        <f>$M$19</f>
        <v>F</v>
      </c>
      <c r="N796" s="45" t="str">
        <f>$N$19</f>
        <v>M</v>
      </c>
      <c r="O796" s="44" t="str">
        <f>$O$19</f>
        <v>F</v>
      </c>
      <c r="P796" s="45" t="str">
        <f>$P$19</f>
        <v>M</v>
      </c>
      <c r="Q796" s="44" t="str">
        <f>$Q$19</f>
        <v>F</v>
      </c>
      <c r="R796" s="45" t="str">
        <f>$R$19</f>
        <v>M</v>
      </c>
      <c r="S796" s="46" t="str">
        <f>$S$19</f>
        <v>F</v>
      </c>
      <c r="T796" s="47" t="str">
        <f>$T$19</f>
        <v>M</v>
      </c>
      <c r="U796" s="41" t="str">
        <f>$U$19</f>
        <v>F</v>
      </c>
      <c r="V796" s="123" t="str">
        <f>$V$19</f>
        <v>M</v>
      </c>
      <c r="W796" s="48" t="str">
        <f>$W$19</f>
        <v>F</v>
      </c>
    </row>
    <row r="797" spans="1:23" ht="13.5" thickBot="1" x14ac:dyDescent="0.25">
      <c r="A797" s="49" t="str">
        <f>$A$20</f>
        <v>OFFICIALS</v>
      </c>
      <c r="B797" s="63">
        <f>F797+H797+J797+L797+N797+P797+R797</f>
        <v>0</v>
      </c>
      <c r="C797" s="64">
        <f t="shared" ref="C797:C811" si="125">G797+I797+K797+M797+O797+Q797+S797</f>
        <v>0</v>
      </c>
      <c r="D797" s="65">
        <f t="shared" ref="D797:D811" si="126">F797+H797+J797+L797+N797+P797</f>
        <v>0</v>
      </c>
      <c r="E797" s="64">
        <f t="shared" ref="E797:E811" si="127">G797+I797+K797+M797+O797+Q797</f>
        <v>0</v>
      </c>
      <c r="F797" s="66"/>
      <c r="G797" s="67"/>
      <c r="H797" s="68"/>
      <c r="I797" s="67"/>
      <c r="J797" s="68"/>
      <c r="K797" s="67"/>
      <c r="L797" s="68"/>
      <c r="M797" s="67"/>
      <c r="N797" s="68"/>
      <c r="O797" s="67"/>
      <c r="P797" s="68"/>
      <c r="Q797" s="67"/>
      <c r="R797" s="69"/>
      <c r="S797" s="70"/>
      <c r="T797" s="71"/>
      <c r="U797" s="114"/>
      <c r="V797" s="71"/>
      <c r="W797" s="72"/>
    </row>
    <row r="798" spans="1:23" ht="13.5" thickBot="1" x14ac:dyDescent="0.25">
      <c r="A798" s="49" t="str">
        <f>$A$21</f>
        <v>SUPERVISORS</v>
      </c>
      <c r="B798" s="63">
        <f t="shared" ref="B798:B811" si="128">F798+H798+J798+L798+N798+P798+R798</f>
        <v>0</v>
      </c>
      <c r="C798" s="64">
        <f t="shared" si="125"/>
        <v>0</v>
      </c>
      <c r="D798" s="65">
        <f t="shared" si="126"/>
        <v>0</v>
      </c>
      <c r="E798" s="64">
        <f t="shared" si="127"/>
        <v>0</v>
      </c>
      <c r="F798" s="66"/>
      <c r="G798" s="67"/>
      <c r="H798" s="68"/>
      <c r="I798" s="67"/>
      <c r="J798" s="68"/>
      <c r="K798" s="67"/>
      <c r="L798" s="68"/>
      <c r="M798" s="67"/>
      <c r="N798" s="68"/>
      <c r="O798" s="67"/>
      <c r="P798" s="68"/>
      <c r="Q798" s="73"/>
      <c r="R798" s="74"/>
      <c r="S798" s="75"/>
      <c r="T798" s="76"/>
      <c r="U798" s="115"/>
      <c r="V798" s="76"/>
      <c r="W798" s="77"/>
    </row>
    <row r="799" spans="1:23" ht="13.5" thickBot="1" x14ac:dyDescent="0.25">
      <c r="A799" s="49" t="str">
        <f>$A$22</f>
        <v>FOREMEN/WOMEN</v>
      </c>
      <c r="B799" s="63">
        <f t="shared" si="128"/>
        <v>0</v>
      </c>
      <c r="C799" s="64">
        <f t="shared" si="125"/>
        <v>0</v>
      </c>
      <c r="D799" s="65">
        <f t="shared" si="126"/>
        <v>0</v>
      </c>
      <c r="E799" s="64">
        <f t="shared" si="127"/>
        <v>0</v>
      </c>
      <c r="F799" s="66"/>
      <c r="G799" s="67"/>
      <c r="H799" s="68"/>
      <c r="I799" s="67"/>
      <c r="J799" s="68"/>
      <c r="K799" s="67"/>
      <c r="L799" s="68"/>
      <c r="M799" s="67"/>
      <c r="N799" s="68"/>
      <c r="O799" s="67"/>
      <c r="P799" s="68"/>
      <c r="Q799" s="73"/>
      <c r="R799" s="78"/>
      <c r="S799" s="79"/>
      <c r="T799" s="80"/>
      <c r="U799" s="116"/>
      <c r="V799" s="80"/>
      <c r="W799" s="81"/>
    </row>
    <row r="800" spans="1:23" ht="13.5" thickBot="1" x14ac:dyDescent="0.25">
      <c r="A800" s="49" t="str">
        <f>$A$23</f>
        <v>CLERICAL</v>
      </c>
      <c r="B800" s="63">
        <f t="shared" si="128"/>
        <v>0</v>
      </c>
      <c r="C800" s="64">
        <f t="shared" si="125"/>
        <v>0</v>
      </c>
      <c r="D800" s="65">
        <f t="shared" si="126"/>
        <v>0</v>
      </c>
      <c r="E800" s="64">
        <f t="shared" si="127"/>
        <v>0</v>
      </c>
      <c r="F800" s="66"/>
      <c r="G800" s="67"/>
      <c r="H800" s="68"/>
      <c r="I800" s="67"/>
      <c r="J800" s="68"/>
      <c r="K800" s="67"/>
      <c r="L800" s="68"/>
      <c r="M800" s="67"/>
      <c r="N800" s="68"/>
      <c r="O800" s="67"/>
      <c r="P800" s="68"/>
      <c r="Q800" s="73"/>
      <c r="R800" s="78"/>
      <c r="S800" s="79"/>
      <c r="T800" s="80"/>
      <c r="U800" s="116"/>
      <c r="V800" s="80"/>
      <c r="W800" s="81"/>
    </row>
    <row r="801" spans="1:23" ht="13.5" thickBot="1" x14ac:dyDescent="0.25">
      <c r="A801" s="49" t="str">
        <f>$A$24</f>
        <v>EQUIPMENT OPERATORS</v>
      </c>
      <c r="B801" s="63">
        <f t="shared" si="128"/>
        <v>0</v>
      </c>
      <c r="C801" s="64">
        <f t="shared" si="125"/>
        <v>0</v>
      </c>
      <c r="D801" s="65">
        <f t="shared" si="126"/>
        <v>0</v>
      </c>
      <c r="E801" s="64">
        <f t="shared" si="127"/>
        <v>0</v>
      </c>
      <c r="F801" s="66"/>
      <c r="G801" s="67"/>
      <c r="H801" s="68"/>
      <c r="I801" s="67"/>
      <c r="J801" s="68"/>
      <c r="K801" s="67"/>
      <c r="L801" s="68"/>
      <c r="M801" s="67"/>
      <c r="N801" s="68"/>
      <c r="O801" s="67"/>
      <c r="P801" s="68"/>
      <c r="Q801" s="73"/>
      <c r="R801" s="78"/>
      <c r="S801" s="79"/>
      <c r="T801" s="80"/>
      <c r="U801" s="116"/>
      <c r="V801" s="80"/>
      <c r="W801" s="81"/>
    </row>
    <row r="802" spans="1:23" ht="13.5" thickBot="1" x14ac:dyDescent="0.25">
      <c r="A802" s="49" t="str">
        <f>$A$25</f>
        <v>MECHANICS</v>
      </c>
      <c r="B802" s="63">
        <f t="shared" si="128"/>
        <v>0</v>
      </c>
      <c r="C802" s="64">
        <f t="shared" si="125"/>
        <v>0</v>
      </c>
      <c r="D802" s="65">
        <f t="shared" si="126"/>
        <v>0</v>
      </c>
      <c r="E802" s="64">
        <f t="shared" si="127"/>
        <v>0</v>
      </c>
      <c r="F802" s="66"/>
      <c r="G802" s="67"/>
      <c r="H802" s="68"/>
      <c r="I802" s="67"/>
      <c r="J802" s="68"/>
      <c r="K802" s="67"/>
      <c r="L802" s="68"/>
      <c r="M802" s="67"/>
      <c r="N802" s="68"/>
      <c r="O802" s="67"/>
      <c r="P802" s="68"/>
      <c r="Q802" s="73"/>
      <c r="R802" s="78"/>
      <c r="S802" s="79"/>
      <c r="T802" s="80"/>
      <c r="U802" s="116"/>
      <c r="V802" s="80"/>
      <c r="W802" s="81"/>
    </row>
    <row r="803" spans="1:23" ht="13.5" thickBot="1" x14ac:dyDescent="0.25">
      <c r="A803" s="49" t="str">
        <f>$A$26</f>
        <v>TRUCK DRIVERS</v>
      </c>
      <c r="B803" s="63">
        <f t="shared" si="128"/>
        <v>0</v>
      </c>
      <c r="C803" s="64">
        <f t="shared" si="125"/>
        <v>0</v>
      </c>
      <c r="D803" s="65">
        <f t="shared" si="126"/>
        <v>0</v>
      </c>
      <c r="E803" s="64">
        <f t="shared" si="127"/>
        <v>0</v>
      </c>
      <c r="F803" s="66"/>
      <c r="G803" s="67"/>
      <c r="H803" s="68"/>
      <c r="I803" s="67"/>
      <c r="J803" s="68"/>
      <c r="K803" s="67"/>
      <c r="L803" s="68"/>
      <c r="M803" s="67"/>
      <c r="N803" s="68"/>
      <c r="O803" s="67"/>
      <c r="P803" s="68"/>
      <c r="Q803" s="73"/>
      <c r="R803" s="82"/>
      <c r="S803" s="83"/>
      <c r="T803" s="76"/>
      <c r="U803" s="117"/>
      <c r="V803" s="76"/>
      <c r="W803" s="77"/>
    </row>
    <row r="804" spans="1:23" ht="13.5" thickBot="1" x14ac:dyDescent="0.25">
      <c r="A804" s="49" t="str">
        <f>$A$27</f>
        <v>IRONWORKERS</v>
      </c>
      <c r="B804" s="63">
        <f t="shared" si="128"/>
        <v>0</v>
      </c>
      <c r="C804" s="64">
        <f t="shared" si="125"/>
        <v>0</v>
      </c>
      <c r="D804" s="65">
        <f t="shared" si="126"/>
        <v>0</v>
      </c>
      <c r="E804" s="64">
        <f t="shared" si="127"/>
        <v>0</v>
      </c>
      <c r="F804" s="66"/>
      <c r="G804" s="67"/>
      <c r="H804" s="68"/>
      <c r="I804" s="67"/>
      <c r="J804" s="68"/>
      <c r="K804" s="67"/>
      <c r="L804" s="68"/>
      <c r="M804" s="67"/>
      <c r="N804" s="68"/>
      <c r="O804" s="67"/>
      <c r="P804" s="68"/>
      <c r="Q804" s="73"/>
      <c r="R804" s="84"/>
      <c r="S804" s="85"/>
      <c r="T804" s="86"/>
      <c r="U804" s="118"/>
      <c r="V804" s="86"/>
      <c r="W804" s="87"/>
    </row>
    <row r="805" spans="1:23" ht="13.5" thickBot="1" x14ac:dyDescent="0.25">
      <c r="A805" s="49" t="str">
        <f>$A$28</f>
        <v>CARPENTERS</v>
      </c>
      <c r="B805" s="63">
        <f t="shared" si="128"/>
        <v>0</v>
      </c>
      <c r="C805" s="64">
        <f t="shared" si="125"/>
        <v>0</v>
      </c>
      <c r="D805" s="65">
        <f t="shared" si="126"/>
        <v>0</v>
      </c>
      <c r="E805" s="64">
        <f t="shared" si="127"/>
        <v>0</v>
      </c>
      <c r="F805" s="66"/>
      <c r="G805" s="67"/>
      <c r="H805" s="68"/>
      <c r="I805" s="67"/>
      <c r="J805" s="68"/>
      <c r="K805" s="67"/>
      <c r="L805" s="68"/>
      <c r="M805" s="67"/>
      <c r="N805" s="68"/>
      <c r="O805" s="67"/>
      <c r="P805" s="68"/>
      <c r="Q805" s="73"/>
      <c r="R805" s="84"/>
      <c r="S805" s="85"/>
      <c r="T805" s="86"/>
      <c r="U805" s="118"/>
      <c r="V805" s="86"/>
      <c r="W805" s="87"/>
    </row>
    <row r="806" spans="1:23" ht="13.5" thickBot="1" x14ac:dyDescent="0.25">
      <c r="A806" s="49" t="str">
        <f>$A$29</f>
        <v>CEMENT MASONS</v>
      </c>
      <c r="B806" s="63">
        <f t="shared" si="128"/>
        <v>0</v>
      </c>
      <c r="C806" s="64">
        <f t="shared" si="125"/>
        <v>0</v>
      </c>
      <c r="D806" s="65">
        <f t="shared" si="126"/>
        <v>0</v>
      </c>
      <c r="E806" s="64">
        <f t="shared" si="127"/>
        <v>0</v>
      </c>
      <c r="F806" s="66"/>
      <c r="G806" s="67"/>
      <c r="H806" s="68"/>
      <c r="I806" s="67"/>
      <c r="J806" s="68"/>
      <c r="K806" s="67"/>
      <c r="L806" s="68"/>
      <c r="M806" s="67"/>
      <c r="N806" s="68"/>
      <c r="O806" s="67"/>
      <c r="P806" s="68"/>
      <c r="Q806" s="73"/>
      <c r="R806" s="84"/>
      <c r="S806" s="85"/>
      <c r="T806" s="86"/>
      <c r="U806" s="118"/>
      <c r="V806" s="86"/>
      <c r="W806" s="87"/>
    </row>
    <row r="807" spans="1:23" ht="13.5" thickBot="1" x14ac:dyDescent="0.25">
      <c r="A807" s="49" t="str">
        <f>$A$30</f>
        <v>ELECTRICIANS</v>
      </c>
      <c r="B807" s="63">
        <f t="shared" si="128"/>
        <v>0</v>
      </c>
      <c r="C807" s="64">
        <f t="shared" si="125"/>
        <v>0</v>
      </c>
      <c r="D807" s="65">
        <f t="shared" si="126"/>
        <v>0</v>
      </c>
      <c r="E807" s="64">
        <f t="shared" si="127"/>
        <v>0</v>
      </c>
      <c r="F807" s="66"/>
      <c r="G807" s="67"/>
      <c r="H807" s="68"/>
      <c r="I807" s="67"/>
      <c r="J807" s="68"/>
      <c r="K807" s="67"/>
      <c r="L807" s="68"/>
      <c r="M807" s="67"/>
      <c r="N807" s="68"/>
      <c r="O807" s="67"/>
      <c r="P807" s="68"/>
      <c r="Q807" s="73"/>
      <c r="R807" s="84"/>
      <c r="S807" s="85"/>
      <c r="T807" s="86"/>
      <c r="U807" s="118"/>
      <c r="V807" s="86"/>
      <c r="W807" s="87"/>
    </row>
    <row r="808" spans="1:23" ht="13.5" thickBot="1" x14ac:dyDescent="0.25">
      <c r="A808" s="49" t="str">
        <f>$A$31</f>
        <v>PIPEFITTER/PLUMBERS</v>
      </c>
      <c r="B808" s="63">
        <f t="shared" si="128"/>
        <v>0</v>
      </c>
      <c r="C808" s="64">
        <f t="shared" si="125"/>
        <v>0</v>
      </c>
      <c r="D808" s="65">
        <f t="shared" si="126"/>
        <v>0</v>
      </c>
      <c r="E808" s="64">
        <f t="shared" si="127"/>
        <v>0</v>
      </c>
      <c r="F808" s="66"/>
      <c r="G808" s="67"/>
      <c r="H808" s="68"/>
      <c r="I808" s="67"/>
      <c r="J808" s="68"/>
      <c r="K808" s="67"/>
      <c r="L808" s="68"/>
      <c r="M808" s="67"/>
      <c r="N808" s="68"/>
      <c r="O808" s="67"/>
      <c r="P808" s="68"/>
      <c r="Q808" s="67"/>
      <c r="R808" s="88"/>
      <c r="S808" s="89"/>
      <c r="T808" s="90"/>
      <c r="U808" s="119"/>
      <c r="V808" s="90"/>
      <c r="W808" s="91"/>
    </row>
    <row r="809" spans="1:23" ht="13.5" thickBot="1" x14ac:dyDescent="0.25">
      <c r="A809" s="49" t="str">
        <f>$A$32</f>
        <v>PAINTERS</v>
      </c>
      <c r="B809" s="63">
        <f t="shared" si="128"/>
        <v>0</v>
      </c>
      <c r="C809" s="64">
        <f t="shared" si="125"/>
        <v>0</v>
      </c>
      <c r="D809" s="65">
        <f t="shared" si="126"/>
        <v>0</v>
      </c>
      <c r="E809" s="64">
        <f t="shared" si="127"/>
        <v>0</v>
      </c>
      <c r="F809" s="66"/>
      <c r="G809" s="67"/>
      <c r="H809" s="68"/>
      <c r="I809" s="67"/>
      <c r="J809" s="68"/>
      <c r="K809" s="67"/>
      <c r="L809" s="68"/>
      <c r="M809" s="67"/>
      <c r="N809" s="68"/>
      <c r="O809" s="67"/>
      <c r="P809" s="68"/>
      <c r="Q809" s="67"/>
      <c r="R809" s="68"/>
      <c r="S809" s="92"/>
      <c r="T809" s="93"/>
      <c r="U809" s="120"/>
      <c r="V809" s="93"/>
      <c r="W809" s="94"/>
    </row>
    <row r="810" spans="1:23" ht="13.5" thickBot="1" x14ac:dyDescent="0.25">
      <c r="A810" s="49" t="str">
        <f>$A$33</f>
        <v>LABORERS-SEMI SKILLED</v>
      </c>
      <c r="B810" s="63">
        <f t="shared" si="128"/>
        <v>0</v>
      </c>
      <c r="C810" s="64">
        <f t="shared" si="125"/>
        <v>0</v>
      </c>
      <c r="D810" s="65">
        <f t="shared" si="126"/>
        <v>0</v>
      </c>
      <c r="E810" s="64">
        <f t="shared" si="127"/>
        <v>0</v>
      </c>
      <c r="F810" s="66"/>
      <c r="G810" s="67"/>
      <c r="H810" s="68"/>
      <c r="I810" s="67"/>
      <c r="J810" s="68"/>
      <c r="K810" s="67"/>
      <c r="L810" s="68"/>
      <c r="M810" s="67"/>
      <c r="N810" s="68"/>
      <c r="O810" s="67"/>
      <c r="P810" s="68"/>
      <c r="Q810" s="67"/>
      <c r="R810" s="68"/>
      <c r="S810" s="92"/>
      <c r="T810" s="93"/>
      <c r="U810" s="120"/>
      <c r="V810" s="93"/>
      <c r="W810" s="94"/>
    </row>
    <row r="811" spans="1:23" ht="13.5" thickBot="1" x14ac:dyDescent="0.25">
      <c r="A811" s="49" t="str">
        <f>$A$34</f>
        <v>LABORERS-UNSKILLED</v>
      </c>
      <c r="B811" s="63">
        <f t="shared" si="128"/>
        <v>0</v>
      </c>
      <c r="C811" s="64">
        <f t="shared" si="125"/>
        <v>0</v>
      </c>
      <c r="D811" s="65">
        <f t="shared" si="126"/>
        <v>0</v>
      </c>
      <c r="E811" s="64">
        <f t="shared" si="127"/>
        <v>0</v>
      </c>
      <c r="F811" s="66"/>
      <c r="G811" s="67"/>
      <c r="H811" s="68"/>
      <c r="I811" s="67"/>
      <c r="J811" s="68"/>
      <c r="K811" s="67"/>
      <c r="L811" s="68"/>
      <c r="M811" s="67"/>
      <c r="N811" s="68"/>
      <c r="O811" s="67"/>
      <c r="P811" s="68"/>
      <c r="Q811" s="67"/>
      <c r="R811" s="68"/>
      <c r="S811" s="92"/>
      <c r="T811" s="93"/>
      <c r="U811" s="120"/>
      <c r="V811" s="93"/>
      <c r="W811" s="94"/>
    </row>
    <row r="812" spans="1:23" ht="13.5" thickBot="1" x14ac:dyDescent="0.25">
      <c r="A812" s="49" t="str">
        <f>$A$35</f>
        <v>TOTAL</v>
      </c>
      <c r="B812" s="107">
        <f t="shared" ref="B812:O812" si="129">SUM(B797:B811)</f>
        <v>0</v>
      </c>
      <c r="C812" s="109">
        <f t="shared" si="129"/>
        <v>0</v>
      </c>
      <c r="D812" s="110">
        <f t="shared" si="129"/>
        <v>0</v>
      </c>
      <c r="E812" s="111">
        <f t="shared" si="129"/>
        <v>0</v>
      </c>
      <c r="F812" s="108">
        <f t="shared" si="129"/>
        <v>0</v>
      </c>
      <c r="G812" s="112">
        <f t="shared" si="129"/>
        <v>0</v>
      </c>
      <c r="H812" s="108">
        <f t="shared" si="129"/>
        <v>0</v>
      </c>
      <c r="I812" s="112">
        <f t="shared" si="129"/>
        <v>0</v>
      </c>
      <c r="J812" s="108">
        <f t="shared" si="129"/>
        <v>0</v>
      </c>
      <c r="K812" s="112">
        <f t="shared" si="129"/>
        <v>0</v>
      </c>
      <c r="L812" s="108">
        <f t="shared" si="129"/>
        <v>0</v>
      </c>
      <c r="M812" s="112">
        <f t="shared" si="129"/>
        <v>0</v>
      </c>
      <c r="N812" s="108">
        <f t="shared" si="129"/>
        <v>0</v>
      </c>
      <c r="O812" s="112">
        <f t="shared" si="129"/>
        <v>0</v>
      </c>
      <c r="P812" s="108">
        <f t="shared" ref="P812:W812" si="130">SUM(P797:P811)</f>
        <v>0</v>
      </c>
      <c r="Q812" s="112">
        <f t="shared" si="130"/>
        <v>0</v>
      </c>
      <c r="R812" s="108">
        <f t="shared" si="130"/>
        <v>0</v>
      </c>
      <c r="S812" s="111">
        <f t="shared" si="130"/>
        <v>0</v>
      </c>
      <c r="T812" s="108">
        <f t="shared" si="130"/>
        <v>0</v>
      </c>
      <c r="U812" s="109">
        <f t="shared" si="130"/>
        <v>0</v>
      </c>
      <c r="V812" s="108">
        <f t="shared" si="130"/>
        <v>0</v>
      </c>
      <c r="W812" s="111">
        <f t="shared" si="130"/>
        <v>0</v>
      </c>
    </row>
    <row r="813" spans="1:23" ht="12.75" customHeight="1" x14ac:dyDescent="0.2">
      <c r="A813" s="170" t="str">
        <f>$A$54</f>
        <v>TABLE A</v>
      </c>
      <c r="B813" s="171"/>
      <c r="C813" s="171"/>
      <c r="D813" s="171"/>
      <c r="E813" s="171"/>
      <c r="F813" s="171"/>
      <c r="G813" s="171"/>
      <c r="H813" s="171"/>
      <c r="I813" s="171"/>
      <c r="J813" s="171"/>
      <c r="K813" s="171"/>
      <c r="L813" s="171"/>
      <c r="M813" s="171"/>
      <c r="N813" s="171"/>
      <c r="O813" s="171"/>
      <c r="P813" s="171"/>
      <c r="Q813" s="171"/>
      <c r="R813" s="171"/>
      <c r="S813" s="171"/>
      <c r="T813" s="171"/>
      <c r="U813" s="171"/>
      <c r="V813" s="171"/>
      <c r="W813" s="172"/>
    </row>
    <row r="814" spans="1:23" ht="13.5" thickBot="1" x14ac:dyDescent="0.25">
      <c r="A814" s="173"/>
      <c r="B814" s="174"/>
      <c r="C814" s="174"/>
      <c r="D814" s="174"/>
      <c r="E814" s="174"/>
      <c r="F814" s="174"/>
      <c r="G814" s="174"/>
      <c r="H814" s="174"/>
      <c r="I814" s="174"/>
      <c r="J814" s="174"/>
      <c r="K814" s="174"/>
      <c r="L814" s="174"/>
      <c r="M814" s="174"/>
      <c r="N814" s="174"/>
      <c r="O814" s="174"/>
      <c r="P814" s="174"/>
      <c r="Q814" s="174"/>
      <c r="R814" s="174"/>
      <c r="S814" s="174"/>
      <c r="T814" s="174"/>
      <c r="U814" s="174"/>
      <c r="V814" s="174"/>
      <c r="W814" s="175"/>
    </row>
    <row r="815" spans="1:23" ht="13.5" thickBot="1" x14ac:dyDescent="0.25">
      <c r="A815" s="49" t="str">
        <f>$A$38</f>
        <v>APPRENTICES</v>
      </c>
      <c r="B815" s="64">
        <f>F815+H815+J815+L815+N815+P815+R815</f>
        <v>0</v>
      </c>
      <c r="C815" s="109">
        <f>G815+I815+K815+M815+O815+Q815+S815</f>
        <v>0</v>
      </c>
      <c r="D815" s="110">
        <f>F815+H815+J815+L815+N815+P815</f>
        <v>0</v>
      </c>
      <c r="E815" s="64">
        <f>G815+I815+K815+M815+O815+Q815</f>
        <v>0</v>
      </c>
      <c r="F815" s="121"/>
      <c r="G815" s="67"/>
      <c r="H815" s="122"/>
      <c r="I815" s="67"/>
      <c r="J815" s="122"/>
      <c r="K815" s="67"/>
      <c r="L815" s="122"/>
      <c r="M815" s="67"/>
      <c r="N815" s="122"/>
      <c r="O815" s="67"/>
      <c r="P815" s="122"/>
      <c r="Q815" s="67"/>
      <c r="R815" s="122"/>
      <c r="S815" s="67"/>
      <c r="T815" s="50"/>
      <c r="U815" s="51"/>
      <c r="V815" s="50"/>
      <c r="W815" s="51"/>
    </row>
    <row r="816" spans="1:23" ht="13.5" thickBot="1" x14ac:dyDescent="0.25">
      <c r="A816" s="49" t="str">
        <f>$A$39</f>
        <v>OJT TRAINEES</v>
      </c>
      <c r="B816" s="64">
        <f>F816+H816+J816+L816+N816+P816+R816</f>
        <v>0</v>
      </c>
      <c r="C816" s="109">
        <f>G816+I816+K816+M816+O816+Q816+S816</f>
        <v>0</v>
      </c>
      <c r="D816" s="110">
        <f>F816+H816+J816+L816+N816+P816</f>
        <v>0</v>
      </c>
      <c r="E816" s="64">
        <f>G816+I816+K816+M816+O816+Q816</f>
        <v>0</v>
      </c>
      <c r="F816" s="121"/>
      <c r="G816" s="67"/>
      <c r="H816" s="122"/>
      <c r="I816" s="67"/>
      <c r="J816" s="122"/>
      <c r="K816" s="67"/>
      <c r="L816" s="122"/>
      <c r="M816" s="67"/>
      <c r="N816" s="122"/>
      <c r="O816" s="67"/>
      <c r="P816" s="122"/>
      <c r="Q816" s="67"/>
      <c r="R816" s="122"/>
      <c r="S816" s="67"/>
      <c r="T816" s="52"/>
      <c r="U816" s="53"/>
      <c r="V816" s="52"/>
      <c r="W816" s="53"/>
    </row>
    <row r="817" spans="1:23" ht="15.75" customHeight="1" x14ac:dyDescent="0.2">
      <c r="A817" s="243" t="str">
        <f>$A$40</f>
        <v xml:space="preserve">8. PREPARED BY: </v>
      </c>
      <c r="B817" s="244"/>
      <c r="C817" s="244"/>
      <c r="D817" s="244"/>
      <c r="E817" s="244"/>
      <c r="F817" s="244"/>
      <c r="G817" s="244"/>
      <c r="H817" s="245"/>
      <c r="I817" s="220" t="str">
        <f>$I$40</f>
        <v>9. DATE</v>
      </c>
      <c r="J817" s="221"/>
      <c r="K817" s="220" t="str">
        <f>$K$40</f>
        <v>10. REVIEWED BY:    (Signature and Title of State Highway Official)</v>
      </c>
      <c r="L817" s="222"/>
      <c r="M817" s="222"/>
      <c r="N817" s="222"/>
      <c r="O817" s="222"/>
      <c r="P817" s="222"/>
      <c r="Q817" s="222"/>
      <c r="R817" s="222"/>
      <c r="S817" s="222"/>
      <c r="T817" s="222"/>
      <c r="U817" s="221"/>
      <c r="V817" s="220" t="s">
        <v>28</v>
      </c>
      <c r="W817" s="223"/>
    </row>
    <row r="818" spans="1:23" ht="12.75" customHeight="1" x14ac:dyDescent="0.2">
      <c r="A818" s="224" t="str">
        <f>$A$41</f>
        <v>(Signature and Title of Contractors Representative)</v>
      </c>
      <c r="B818" s="225"/>
      <c r="C818" s="225"/>
      <c r="D818" s="225"/>
      <c r="E818" s="225"/>
      <c r="F818" s="225"/>
      <c r="G818" s="225"/>
      <c r="H818" s="226"/>
      <c r="I818" s="227" t="str">
        <f>IF($I$41="","",$I$41)</f>
        <v/>
      </c>
      <c r="J818" s="228"/>
      <c r="K818" s="229" t="str">
        <f>IF($K$41="","",$K$41)</f>
        <v/>
      </c>
      <c r="L818" s="232"/>
      <c r="M818" s="232"/>
      <c r="N818" s="232"/>
      <c r="O818" s="232"/>
      <c r="P818" s="232"/>
      <c r="Q818" s="232"/>
      <c r="R818" s="232"/>
      <c r="S818" s="232"/>
      <c r="T818" s="232"/>
      <c r="U818" s="228"/>
      <c r="V818" s="227" t="str">
        <f>IF($V$41="","",$V$41)</f>
        <v/>
      </c>
      <c r="W818" s="234"/>
    </row>
    <row r="819" spans="1:23" x14ac:dyDescent="0.2">
      <c r="A819" s="237" t="str">
        <f>IF($A$42="","",$A$42)</f>
        <v/>
      </c>
      <c r="B819" s="238"/>
      <c r="C819" s="238"/>
      <c r="D819" s="238"/>
      <c r="E819" s="238"/>
      <c r="F819" s="238"/>
      <c r="G819" s="238"/>
      <c r="H819" s="239"/>
      <c r="I819" s="229"/>
      <c r="J819" s="228"/>
      <c r="K819" s="229"/>
      <c r="L819" s="232"/>
      <c r="M819" s="232"/>
      <c r="N819" s="232"/>
      <c r="O819" s="232"/>
      <c r="P819" s="232"/>
      <c r="Q819" s="232"/>
      <c r="R819" s="232"/>
      <c r="S819" s="232"/>
      <c r="T819" s="232"/>
      <c r="U819" s="228"/>
      <c r="V819" s="227"/>
      <c r="W819" s="234"/>
    </row>
    <row r="820" spans="1:23" x14ac:dyDescent="0.2">
      <c r="A820" s="237"/>
      <c r="B820" s="238"/>
      <c r="C820" s="238"/>
      <c r="D820" s="238"/>
      <c r="E820" s="238"/>
      <c r="F820" s="238"/>
      <c r="G820" s="238"/>
      <c r="H820" s="239"/>
      <c r="I820" s="229"/>
      <c r="J820" s="228"/>
      <c r="K820" s="229"/>
      <c r="L820" s="232"/>
      <c r="M820" s="232"/>
      <c r="N820" s="232"/>
      <c r="O820" s="232"/>
      <c r="P820" s="232"/>
      <c r="Q820" s="232"/>
      <c r="R820" s="232"/>
      <c r="S820" s="232"/>
      <c r="T820" s="232"/>
      <c r="U820" s="228"/>
      <c r="V820" s="227"/>
      <c r="W820" s="234"/>
    </row>
    <row r="821" spans="1:23" ht="13.5" thickBot="1" x14ac:dyDescent="0.25">
      <c r="A821" s="240"/>
      <c r="B821" s="241"/>
      <c r="C821" s="241"/>
      <c r="D821" s="241"/>
      <c r="E821" s="241"/>
      <c r="F821" s="241"/>
      <c r="G821" s="241"/>
      <c r="H821" s="242"/>
      <c r="I821" s="230"/>
      <c r="J821" s="231"/>
      <c r="K821" s="230"/>
      <c r="L821" s="233"/>
      <c r="M821" s="233"/>
      <c r="N821" s="233"/>
      <c r="O821" s="233"/>
      <c r="P821" s="233"/>
      <c r="Q821" s="233"/>
      <c r="R821" s="233"/>
      <c r="S821" s="233"/>
      <c r="T821" s="233"/>
      <c r="U821" s="231"/>
      <c r="V821" s="235"/>
      <c r="W821" s="236"/>
    </row>
    <row r="822" spans="1:23" x14ac:dyDescent="0.2">
      <c r="A822" s="251" t="str">
        <f>$A$45</f>
        <v>Form FHWA- 1391 (Rev. 06-22)</v>
      </c>
      <c r="B822" s="252"/>
      <c r="C822" s="253"/>
      <c r="D822" s="253"/>
      <c r="E822" s="55"/>
      <c r="F822" s="55"/>
      <c r="G822" s="55"/>
      <c r="H822" s="55"/>
      <c r="I822" s="55"/>
      <c r="J822" s="254" t="str">
        <f>$J$45</f>
        <v>PREVIOUS EDITIONS ARE OBSOLETE</v>
      </c>
      <c r="K822" s="254"/>
      <c r="L822" s="254"/>
      <c r="M822" s="254"/>
      <c r="N822" s="254"/>
      <c r="O822" s="254"/>
      <c r="P822" s="254"/>
      <c r="Q822" s="254"/>
      <c r="R822" s="254"/>
      <c r="S822" s="254"/>
      <c r="T822" s="254"/>
      <c r="U822" s="254"/>
      <c r="V822" s="254"/>
      <c r="W822" s="254"/>
    </row>
    <row r="823" spans="1:23" ht="13.5" thickBot="1" x14ac:dyDescent="0.25"/>
    <row r="824" spans="1:23" s="58" customFormat="1" ht="18.75" thickBot="1" x14ac:dyDescent="0.3">
      <c r="A824" s="255" t="str">
        <f>$A$10</f>
        <v xml:space="preserve">FEDERAL-AID HIGHWAY CONSTRUCTION CONTRACTORS ANNUAL EEO REPORT </v>
      </c>
      <c r="B824" s="256"/>
      <c r="C824" s="256"/>
      <c r="D824" s="256"/>
      <c r="E824" s="256"/>
      <c r="F824" s="256"/>
      <c r="G824" s="256"/>
      <c r="H824" s="256"/>
      <c r="I824" s="256"/>
      <c r="J824" s="256"/>
      <c r="K824" s="256"/>
      <c r="L824" s="256"/>
      <c r="M824" s="256"/>
      <c r="N824" s="256"/>
      <c r="O824" s="256"/>
      <c r="P824" s="256"/>
      <c r="Q824" s="256"/>
      <c r="R824" s="256"/>
      <c r="S824" s="256"/>
      <c r="T824" s="256"/>
      <c r="U824" s="256"/>
      <c r="V824" s="256"/>
      <c r="W824" s="257"/>
    </row>
    <row r="825" spans="1:23" ht="12.75" customHeight="1" x14ac:dyDescent="0.2">
      <c r="A825" s="258" t="str">
        <f>$A$11</f>
        <v xml:space="preserve">1. SELECT FIELD FROM DROPDOWN MENU: </v>
      </c>
      <c r="B825" s="259"/>
      <c r="C825" s="259"/>
      <c r="D825" s="260"/>
      <c r="E825" s="261" t="str">
        <f>$E$11</f>
        <v>2. COMPANY NAME, CITY, STATE:</v>
      </c>
      <c r="F825" s="238"/>
      <c r="G825" s="238"/>
      <c r="H825" s="238"/>
      <c r="I825" s="239"/>
      <c r="J825" s="184" t="str">
        <f>$J$11</f>
        <v>3. FEDERAL PROJECT NUMBER:</v>
      </c>
      <c r="K825" s="185"/>
      <c r="L825" s="185"/>
      <c r="M825" s="185"/>
      <c r="N825" s="184" t="str">
        <f>$N$11</f>
        <v>4. DOLLAR AMOUNT OF CONTRACT:</v>
      </c>
      <c r="O825" s="185"/>
      <c r="P825" s="185"/>
      <c r="Q825" s="185"/>
      <c r="R825" s="262" t="str">
        <f>$R$11</f>
        <v>5.PROJECT LOCATION (Region and State):</v>
      </c>
      <c r="S825" s="259"/>
      <c r="T825" s="259"/>
      <c r="U825" s="259"/>
      <c r="V825" s="259"/>
      <c r="W825" s="263"/>
    </row>
    <row r="826" spans="1:23" ht="12.75" customHeight="1" x14ac:dyDescent="0.2">
      <c r="A826" s="186"/>
      <c r="B826" s="187"/>
      <c r="C826" s="187"/>
      <c r="D826" s="188"/>
      <c r="E826" s="192" t="str">
        <f>IF($D$4="","Enter Company information at top of spreadsheet",$D$4)</f>
        <v>Enter Company information at top of spreadsheet</v>
      </c>
      <c r="F826" s="193"/>
      <c r="G826" s="193"/>
      <c r="H826" s="193"/>
      <c r="I826" s="194"/>
      <c r="J826" s="209"/>
      <c r="K826" s="210"/>
      <c r="L826" s="210"/>
      <c r="M826" s="210"/>
      <c r="N826" s="213"/>
      <c r="O826" s="214"/>
      <c r="P826" s="214"/>
      <c r="Q826" s="215"/>
      <c r="R826" s="199"/>
      <c r="S826" s="200"/>
      <c r="T826" s="200"/>
      <c r="U826" s="200"/>
      <c r="V826" s="200"/>
      <c r="W826" s="201"/>
    </row>
    <row r="827" spans="1:23" x14ac:dyDescent="0.2">
      <c r="A827" s="186"/>
      <c r="B827" s="187"/>
      <c r="C827" s="187"/>
      <c r="D827" s="188"/>
      <c r="E827" s="195"/>
      <c r="F827" s="193"/>
      <c r="G827" s="193"/>
      <c r="H827" s="193"/>
      <c r="I827" s="194"/>
      <c r="J827" s="209"/>
      <c r="K827" s="210"/>
      <c r="L827" s="210"/>
      <c r="M827" s="210"/>
      <c r="N827" s="216"/>
      <c r="O827" s="214"/>
      <c r="P827" s="214"/>
      <c r="Q827" s="215"/>
      <c r="R827" s="202"/>
      <c r="S827" s="200"/>
      <c r="T827" s="200"/>
      <c r="U827" s="200"/>
      <c r="V827" s="200"/>
      <c r="W827" s="201"/>
    </row>
    <row r="828" spans="1:23" ht="13.5" thickBot="1" x14ac:dyDescent="0.25">
      <c r="A828" s="189"/>
      <c r="B828" s="190"/>
      <c r="C828" s="190"/>
      <c r="D828" s="191"/>
      <c r="E828" s="196"/>
      <c r="F828" s="197"/>
      <c r="G828" s="197"/>
      <c r="H828" s="197"/>
      <c r="I828" s="198"/>
      <c r="J828" s="211"/>
      <c r="K828" s="212"/>
      <c r="L828" s="212"/>
      <c r="M828" s="212"/>
      <c r="N828" s="217"/>
      <c r="O828" s="218"/>
      <c r="P828" s="218"/>
      <c r="Q828" s="219"/>
      <c r="R828" s="203"/>
      <c r="S828" s="204"/>
      <c r="T828" s="204"/>
      <c r="U828" s="204"/>
      <c r="V828" s="204"/>
      <c r="W828" s="205"/>
    </row>
    <row r="829" spans="1:23" ht="13.5" customHeight="1" thickBot="1" x14ac:dyDescent="0.25">
      <c r="A829" s="206" t="str">
        <f>$A$15</f>
        <v>This collection of information is required by law and regulation 23 U.S.C. 140a and 23 CFR Part 230. The OMB control number for this collection is 2125-0019 expiring in March 2025.</v>
      </c>
      <c r="B829" s="207"/>
      <c r="C829" s="207"/>
      <c r="D829" s="207"/>
      <c r="E829" s="207"/>
      <c r="F829" s="207"/>
      <c r="G829" s="207"/>
      <c r="H829" s="207"/>
      <c r="I829" s="207"/>
      <c r="J829" s="207"/>
      <c r="K829" s="207"/>
      <c r="L829" s="207"/>
      <c r="M829" s="207"/>
      <c r="N829" s="207"/>
      <c r="O829" s="207"/>
      <c r="P829" s="207"/>
      <c r="Q829" s="207"/>
      <c r="R829" s="207"/>
      <c r="S829" s="207"/>
      <c r="T829" s="207"/>
      <c r="U829" s="207"/>
      <c r="V829" s="207"/>
      <c r="W829" s="208"/>
    </row>
    <row r="830" spans="1:23" ht="25.5" customHeight="1" thickBot="1" x14ac:dyDescent="0.25">
      <c r="A830" s="176" t="str">
        <f>$A$16</f>
        <v>6. WORKFORCE ON FEDERAL-AID AND CONSTRUCTION SITE(S) DURING LAST FULL PAY PERIOD ENDING IN JULY 2023</v>
      </c>
      <c r="B830" s="177"/>
      <c r="C830" s="177"/>
      <c r="D830" s="177"/>
      <c r="E830" s="177"/>
      <c r="F830" s="177"/>
      <c r="G830" s="177"/>
      <c r="H830" s="177"/>
      <c r="I830" s="177"/>
      <c r="J830" s="177"/>
      <c r="K830" s="177"/>
      <c r="L830" s="177"/>
      <c r="M830" s="177"/>
      <c r="N830" s="177"/>
      <c r="O830" s="177"/>
      <c r="P830" s="177"/>
      <c r="Q830" s="177"/>
      <c r="R830" s="177"/>
      <c r="S830" s="177"/>
      <c r="T830" s="177"/>
      <c r="U830" s="177"/>
      <c r="V830" s="177"/>
      <c r="W830" s="178"/>
    </row>
    <row r="831" spans="1:23" ht="14.25" thickTop="1" thickBot="1" x14ac:dyDescent="0.25">
      <c r="A831" s="179" t="str">
        <f>$A$17</f>
        <v>TABLE A</v>
      </c>
      <c r="B831" s="180"/>
      <c r="C831" s="180"/>
      <c r="D831" s="180"/>
      <c r="E831" s="180"/>
      <c r="F831" s="180"/>
      <c r="G831" s="180"/>
      <c r="H831" s="180"/>
      <c r="I831" s="180"/>
      <c r="J831" s="180"/>
      <c r="K831" s="180"/>
      <c r="L831" s="180"/>
      <c r="M831" s="180"/>
      <c r="N831" s="180"/>
      <c r="O831" s="180"/>
      <c r="P831" s="180"/>
      <c r="Q831" s="180"/>
      <c r="R831" s="180"/>
      <c r="S831" s="181"/>
      <c r="T831" s="182" t="str">
        <f>$T$17</f>
        <v>TABLE B</v>
      </c>
      <c r="U831" s="180"/>
      <c r="V831" s="180"/>
      <c r="W831" s="183"/>
    </row>
    <row r="832" spans="1:23" ht="95.25" customHeight="1" thickTop="1" thickBot="1" x14ac:dyDescent="0.25">
      <c r="A832" s="38" t="str">
        <f>$A$18</f>
        <v>JOB CATEGORIES</v>
      </c>
      <c r="B832" s="246" t="str">
        <f>$B$18</f>
        <v>TOTAL EMPLOYED</v>
      </c>
      <c r="C832" s="247"/>
      <c r="D832" s="248" t="str">
        <f>$D$18</f>
        <v>TOTAL RACIAL / ETHNIC MINORITY</v>
      </c>
      <c r="E832" s="249"/>
      <c r="F832" s="250" t="str">
        <f>$F$18</f>
        <v>BLACK or
AFRICAN
AMERICAN</v>
      </c>
      <c r="G832" s="165"/>
      <c r="H832" s="164" t="str">
        <f>$H$18</f>
        <v>WHITE /
HISPANIC OR LATINO</v>
      </c>
      <c r="I832" s="165"/>
      <c r="J832" s="164" t="str">
        <f>$J$18</f>
        <v>AMERICAN 
INDIAN OR 
ALASKA 
NATIVE</v>
      </c>
      <c r="K832" s="165"/>
      <c r="L832" s="164" t="str">
        <f>$L$18</f>
        <v>ASIAN</v>
      </c>
      <c r="M832" s="165"/>
      <c r="N832" s="164" t="str">
        <f>$N$18</f>
        <v>NATIVE 
HAWAIIAN OR 
OTHER PACIFIC ISLANDER</v>
      </c>
      <c r="O832" s="165"/>
      <c r="P832" s="164" t="str">
        <f>$P$18</f>
        <v>TWO OR MORE RACES</v>
      </c>
      <c r="Q832" s="165"/>
      <c r="R832" s="164" t="str">
        <f>$R$18</f>
        <v>WHITE / NON-
HISPANIC OR LATINO</v>
      </c>
      <c r="S832" s="166"/>
      <c r="T832" s="167" t="str">
        <f>$T$18</f>
        <v>APPRENTICES</v>
      </c>
      <c r="U832" s="167"/>
      <c r="V832" s="168" t="str">
        <f>$V$18</f>
        <v>ON THE JOB TRAINEES</v>
      </c>
      <c r="W832" s="169"/>
    </row>
    <row r="833" spans="1:23" ht="13.5" thickBot="1" x14ac:dyDescent="0.25">
      <c r="A833" s="39"/>
      <c r="B833" s="40" t="str">
        <f>$B$19</f>
        <v>M</v>
      </c>
      <c r="C833" s="41" t="str">
        <f>$C$19</f>
        <v>F</v>
      </c>
      <c r="D833" s="42" t="str">
        <f>$D$19</f>
        <v>M</v>
      </c>
      <c r="E833" s="41" t="str">
        <f>$E$19</f>
        <v>F</v>
      </c>
      <c r="F833" s="43" t="str">
        <f>$F$19</f>
        <v>M</v>
      </c>
      <c r="G833" s="44" t="str">
        <f>$G$19</f>
        <v>F</v>
      </c>
      <c r="H833" s="45" t="str">
        <f>$H$19</f>
        <v>M</v>
      </c>
      <c r="I833" s="44" t="str">
        <f>$I$19</f>
        <v>F</v>
      </c>
      <c r="J833" s="45" t="str">
        <f>$J$19</f>
        <v>M</v>
      </c>
      <c r="K833" s="44" t="str">
        <f>$K$19</f>
        <v>F</v>
      </c>
      <c r="L833" s="45" t="str">
        <f>$L$19</f>
        <v>M</v>
      </c>
      <c r="M833" s="44" t="str">
        <f>$M$19</f>
        <v>F</v>
      </c>
      <c r="N833" s="45" t="str">
        <f>$N$19</f>
        <v>M</v>
      </c>
      <c r="O833" s="44" t="str">
        <f>$O$19</f>
        <v>F</v>
      </c>
      <c r="P833" s="45" t="str">
        <f>$P$19</f>
        <v>M</v>
      </c>
      <c r="Q833" s="44" t="str">
        <f>$Q$19</f>
        <v>F</v>
      </c>
      <c r="R833" s="45" t="str">
        <f>$R$19</f>
        <v>M</v>
      </c>
      <c r="S833" s="46" t="str">
        <f>$S$19</f>
        <v>F</v>
      </c>
      <c r="T833" s="47" t="str">
        <f>$T$19</f>
        <v>M</v>
      </c>
      <c r="U833" s="41" t="str">
        <f>$U$19</f>
        <v>F</v>
      </c>
      <c r="V833" s="123" t="str">
        <f>$V$19</f>
        <v>M</v>
      </c>
      <c r="W833" s="48" t="str">
        <f>$W$19</f>
        <v>F</v>
      </c>
    </row>
    <row r="834" spans="1:23" ht="13.5" thickBot="1" x14ac:dyDescent="0.25">
      <c r="A834" s="49" t="str">
        <f>$A$20</f>
        <v>OFFICIALS</v>
      </c>
      <c r="B834" s="63">
        <f>F834+H834+J834+L834+N834+P834+R834</f>
        <v>0</v>
      </c>
      <c r="C834" s="64">
        <f t="shared" ref="C834:C848" si="131">G834+I834+K834+M834+O834+Q834+S834</f>
        <v>0</v>
      </c>
      <c r="D834" s="65">
        <f t="shared" ref="D834:D848" si="132">F834+H834+J834+L834+N834+P834</f>
        <v>0</v>
      </c>
      <c r="E834" s="64">
        <f t="shared" ref="E834:E848" si="133">G834+I834+K834+M834+O834+Q834</f>
        <v>0</v>
      </c>
      <c r="F834" s="66"/>
      <c r="G834" s="67"/>
      <c r="H834" s="68"/>
      <c r="I834" s="67"/>
      <c r="J834" s="68"/>
      <c r="K834" s="67"/>
      <c r="L834" s="68"/>
      <c r="M834" s="67"/>
      <c r="N834" s="68"/>
      <c r="O834" s="67"/>
      <c r="P834" s="68"/>
      <c r="Q834" s="67"/>
      <c r="R834" s="69"/>
      <c r="S834" s="70"/>
      <c r="T834" s="71"/>
      <c r="U834" s="114"/>
      <c r="V834" s="71"/>
      <c r="W834" s="72"/>
    </row>
    <row r="835" spans="1:23" ht="13.5" thickBot="1" x14ac:dyDescent="0.25">
      <c r="A835" s="49" t="str">
        <f>$A$21</f>
        <v>SUPERVISORS</v>
      </c>
      <c r="B835" s="63">
        <f t="shared" ref="B835:B848" si="134">F835+H835+J835+L835+N835+P835+R835</f>
        <v>0</v>
      </c>
      <c r="C835" s="64">
        <f t="shared" si="131"/>
        <v>0</v>
      </c>
      <c r="D835" s="65">
        <f t="shared" si="132"/>
        <v>0</v>
      </c>
      <c r="E835" s="64">
        <f t="shared" si="133"/>
        <v>0</v>
      </c>
      <c r="F835" s="66"/>
      <c r="G835" s="67"/>
      <c r="H835" s="68"/>
      <c r="I835" s="67"/>
      <c r="J835" s="68"/>
      <c r="K835" s="67"/>
      <c r="L835" s="68"/>
      <c r="M835" s="67"/>
      <c r="N835" s="68"/>
      <c r="O835" s="67"/>
      <c r="P835" s="68"/>
      <c r="Q835" s="73"/>
      <c r="R835" s="74"/>
      <c r="S835" s="75"/>
      <c r="T835" s="76"/>
      <c r="U835" s="115"/>
      <c r="V835" s="76"/>
      <c r="W835" s="77"/>
    </row>
    <row r="836" spans="1:23" ht="13.5" thickBot="1" x14ac:dyDescent="0.25">
      <c r="A836" s="49" t="str">
        <f>$A$22</f>
        <v>FOREMEN/WOMEN</v>
      </c>
      <c r="B836" s="63">
        <f t="shared" si="134"/>
        <v>0</v>
      </c>
      <c r="C836" s="64">
        <f t="shared" si="131"/>
        <v>0</v>
      </c>
      <c r="D836" s="65">
        <f t="shared" si="132"/>
        <v>0</v>
      </c>
      <c r="E836" s="64">
        <f t="shared" si="133"/>
        <v>0</v>
      </c>
      <c r="F836" s="66"/>
      <c r="G836" s="67"/>
      <c r="H836" s="68"/>
      <c r="I836" s="67"/>
      <c r="J836" s="68"/>
      <c r="K836" s="67"/>
      <c r="L836" s="68"/>
      <c r="M836" s="67"/>
      <c r="N836" s="68"/>
      <c r="O836" s="67"/>
      <c r="P836" s="68"/>
      <c r="Q836" s="73"/>
      <c r="R836" s="78"/>
      <c r="S836" s="79"/>
      <c r="T836" s="80"/>
      <c r="U836" s="116"/>
      <c r="V836" s="80"/>
      <c r="W836" s="81"/>
    </row>
    <row r="837" spans="1:23" ht="13.5" thickBot="1" x14ac:dyDescent="0.25">
      <c r="A837" s="49" t="str">
        <f>$A$23</f>
        <v>CLERICAL</v>
      </c>
      <c r="B837" s="63">
        <f t="shared" si="134"/>
        <v>0</v>
      </c>
      <c r="C837" s="64">
        <f t="shared" si="131"/>
        <v>0</v>
      </c>
      <c r="D837" s="65">
        <f t="shared" si="132"/>
        <v>0</v>
      </c>
      <c r="E837" s="64">
        <f t="shared" si="133"/>
        <v>0</v>
      </c>
      <c r="F837" s="66"/>
      <c r="G837" s="67"/>
      <c r="H837" s="68"/>
      <c r="I837" s="67"/>
      <c r="J837" s="68"/>
      <c r="K837" s="67"/>
      <c r="L837" s="68"/>
      <c r="M837" s="67"/>
      <c r="N837" s="68"/>
      <c r="O837" s="67"/>
      <c r="P837" s="68"/>
      <c r="Q837" s="73"/>
      <c r="R837" s="78"/>
      <c r="S837" s="79"/>
      <c r="T837" s="80"/>
      <c r="U837" s="116"/>
      <c r="V837" s="80"/>
      <c r="W837" s="81"/>
    </row>
    <row r="838" spans="1:23" ht="13.5" thickBot="1" x14ac:dyDescent="0.25">
      <c r="A838" s="49" t="str">
        <f>$A$24</f>
        <v>EQUIPMENT OPERATORS</v>
      </c>
      <c r="B838" s="63">
        <f t="shared" si="134"/>
        <v>0</v>
      </c>
      <c r="C838" s="64">
        <f t="shared" si="131"/>
        <v>0</v>
      </c>
      <c r="D838" s="65">
        <f t="shared" si="132"/>
        <v>0</v>
      </c>
      <c r="E838" s="64">
        <f t="shared" si="133"/>
        <v>0</v>
      </c>
      <c r="F838" s="66"/>
      <c r="G838" s="67"/>
      <c r="H838" s="68"/>
      <c r="I838" s="67"/>
      <c r="J838" s="68"/>
      <c r="K838" s="67"/>
      <c r="L838" s="68"/>
      <c r="M838" s="67"/>
      <c r="N838" s="68"/>
      <c r="O838" s="67"/>
      <c r="P838" s="68"/>
      <c r="Q838" s="73"/>
      <c r="R838" s="78"/>
      <c r="S838" s="79"/>
      <c r="T838" s="80"/>
      <c r="U838" s="116"/>
      <c r="V838" s="80"/>
      <c r="W838" s="81"/>
    </row>
    <row r="839" spans="1:23" ht="13.5" thickBot="1" x14ac:dyDescent="0.25">
      <c r="A839" s="49" t="str">
        <f>$A$25</f>
        <v>MECHANICS</v>
      </c>
      <c r="B839" s="63">
        <f t="shared" si="134"/>
        <v>0</v>
      </c>
      <c r="C839" s="64">
        <f t="shared" si="131"/>
        <v>0</v>
      </c>
      <c r="D839" s="65">
        <f t="shared" si="132"/>
        <v>0</v>
      </c>
      <c r="E839" s="64">
        <f t="shared" si="133"/>
        <v>0</v>
      </c>
      <c r="F839" s="66"/>
      <c r="G839" s="67"/>
      <c r="H839" s="68"/>
      <c r="I839" s="67"/>
      <c r="J839" s="68"/>
      <c r="K839" s="67"/>
      <c r="L839" s="68"/>
      <c r="M839" s="67"/>
      <c r="N839" s="68"/>
      <c r="O839" s="67"/>
      <c r="P839" s="68"/>
      <c r="Q839" s="73"/>
      <c r="R839" s="78"/>
      <c r="S839" s="79"/>
      <c r="T839" s="80"/>
      <c r="U839" s="116"/>
      <c r="V839" s="80"/>
      <c r="W839" s="81"/>
    </row>
    <row r="840" spans="1:23" ht="13.5" thickBot="1" x14ac:dyDescent="0.25">
      <c r="A840" s="49" t="str">
        <f>$A$26</f>
        <v>TRUCK DRIVERS</v>
      </c>
      <c r="B840" s="63">
        <f t="shared" si="134"/>
        <v>0</v>
      </c>
      <c r="C840" s="64">
        <f t="shared" si="131"/>
        <v>0</v>
      </c>
      <c r="D840" s="65">
        <f t="shared" si="132"/>
        <v>0</v>
      </c>
      <c r="E840" s="64">
        <f t="shared" si="133"/>
        <v>0</v>
      </c>
      <c r="F840" s="66"/>
      <c r="G840" s="67"/>
      <c r="H840" s="68"/>
      <c r="I840" s="67"/>
      <c r="J840" s="68"/>
      <c r="K840" s="67"/>
      <c r="L840" s="68"/>
      <c r="M840" s="67"/>
      <c r="N840" s="68"/>
      <c r="O840" s="67"/>
      <c r="P840" s="68"/>
      <c r="Q840" s="73"/>
      <c r="R840" s="82"/>
      <c r="S840" s="83"/>
      <c r="T840" s="76"/>
      <c r="U840" s="117"/>
      <c r="V840" s="76"/>
      <c r="W840" s="77"/>
    </row>
    <row r="841" spans="1:23" ht="13.5" thickBot="1" x14ac:dyDescent="0.25">
      <c r="A841" s="49" t="str">
        <f>$A$27</f>
        <v>IRONWORKERS</v>
      </c>
      <c r="B841" s="63">
        <f t="shared" si="134"/>
        <v>0</v>
      </c>
      <c r="C841" s="64">
        <f t="shared" si="131"/>
        <v>0</v>
      </c>
      <c r="D841" s="65">
        <f t="shared" si="132"/>
        <v>0</v>
      </c>
      <c r="E841" s="64">
        <f t="shared" si="133"/>
        <v>0</v>
      </c>
      <c r="F841" s="66"/>
      <c r="G841" s="67"/>
      <c r="H841" s="68"/>
      <c r="I841" s="67"/>
      <c r="J841" s="68"/>
      <c r="K841" s="67"/>
      <c r="L841" s="68"/>
      <c r="M841" s="67"/>
      <c r="N841" s="68"/>
      <c r="O841" s="67"/>
      <c r="P841" s="68"/>
      <c r="Q841" s="73"/>
      <c r="R841" s="84"/>
      <c r="S841" s="85"/>
      <c r="T841" s="86"/>
      <c r="U841" s="118"/>
      <c r="V841" s="86"/>
      <c r="W841" s="87"/>
    </row>
    <row r="842" spans="1:23" ht="13.5" thickBot="1" x14ac:dyDescent="0.25">
      <c r="A842" s="49" t="str">
        <f>$A$28</f>
        <v>CARPENTERS</v>
      </c>
      <c r="B842" s="63">
        <f t="shared" si="134"/>
        <v>0</v>
      </c>
      <c r="C842" s="64">
        <f t="shared" si="131"/>
        <v>0</v>
      </c>
      <c r="D842" s="65">
        <f t="shared" si="132"/>
        <v>0</v>
      </c>
      <c r="E842" s="64">
        <f t="shared" si="133"/>
        <v>0</v>
      </c>
      <c r="F842" s="66"/>
      <c r="G842" s="67"/>
      <c r="H842" s="68"/>
      <c r="I842" s="67"/>
      <c r="J842" s="68"/>
      <c r="K842" s="67"/>
      <c r="L842" s="68"/>
      <c r="M842" s="67"/>
      <c r="N842" s="68"/>
      <c r="O842" s="67"/>
      <c r="P842" s="68"/>
      <c r="Q842" s="73"/>
      <c r="R842" s="84"/>
      <c r="S842" s="85"/>
      <c r="T842" s="86"/>
      <c r="U842" s="118"/>
      <c r="V842" s="86"/>
      <c r="W842" s="87"/>
    </row>
    <row r="843" spans="1:23" ht="13.5" thickBot="1" x14ac:dyDescent="0.25">
      <c r="A843" s="49" t="str">
        <f>$A$29</f>
        <v>CEMENT MASONS</v>
      </c>
      <c r="B843" s="63">
        <f t="shared" si="134"/>
        <v>0</v>
      </c>
      <c r="C843" s="64">
        <f t="shared" si="131"/>
        <v>0</v>
      </c>
      <c r="D843" s="65">
        <f t="shared" si="132"/>
        <v>0</v>
      </c>
      <c r="E843" s="64">
        <f t="shared" si="133"/>
        <v>0</v>
      </c>
      <c r="F843" s="66"/>
      <c r="G843" s="67"/>
      <c r="H843" s="68"/>
      <c r="I843" s="67"/>
      <c r="J843" s="68"/>
      <c r="K843" s="67"/>
      <c r="L843" s="68"/>
      <c r="M843" s="67"/>
      <c r="N843" s="68"/>
      <c r="O843" s="67"/>
      <c r="P843" s="68"/>
      <c r="Q843" s="73"/>
      <c r="R843" s="84"/>
      <c r="S843" s="85"/>
      <c r="T843" s="86"/>
      <c r="U843" s="118"/>
      <c r="V843" s="86"/>
      <c r="W843" s="87"/>
    </row>
    <row r="844" spans="1:23" ht="13.5" thickBot="1" x14ac:dyDescent="0.25">
      <c r="A844" s="49" t="str">
        <f>$A$30</f>
        <v>ELECTRICIANS</v>
      </c>
      <c r="B844" s="63">
        <f t="shared" si="134"/>
        <v>0</v>
      </c>
      <c r="C844" s="64">
        <f t="shared" si="131"/>
        <v>0</v>
      </c>
      <c r="D844" s="65">
        <f t="shared" si="132"/>
        <v>0</v>
      </c>
      <c r="E844" s="64">
        <f t="shared" si="133"/>
        <v>0</v>
      </c>
      <c r="F844" s="66"/>
      <c r="G844" s="67"/>
      <c r="H844" s="68"/>
      <c r="I844" s="67"/>
      <c r="J844" s="68"/>
      <c r="K844" s="67"/>
      <c r="L844" s="68"/>
      <c r="M844" s="67"/>
      <c r="N844" s="68"/>
      <c r="O844" s="67"/>
      <c r="P844" s="68"/>
      <c r="Q844" s="73"/>
      <c r="R844" s="84"/>
      <c r="S844" s="85"/>
      <c r="T844" s="86"/>
      <c r="U844" s="118"/>
      <c r="V844" s="86"/>
      <c r="W844" s="87"/>
    </row>
    <row r="845" spans="1:23" ht="13.5" thickBot="1" x14ac:dyDescent="0.25">
      <c r="A845" s="49" t="str">
        <f>$A$31</f>
        <v>PIPEFITTER/PLUMBERS</v>
      </c>
      <c r="B845" s="63">
        <f t="shared" si="134"/>
        <v>0</v>
      </c>
      <c r="C845" s="64">
        <f t="shared" si="131"/>
        <v>0</v>
      </c>
      <c r="D845" s="65">
        <f t="shared" si="132"/>
        <v>0</v>
      </c>
      <c r="E845" s="64">
        <f t="shared" si="133"/>
        <v>0</v>
      </c>
      <c r="F845" s="66"/>
      <c r="G845" s="67"/>
      <c r="H845" s="68"/>
      <c r="I845" s="67"/>
      <c r="J845" s="68"/>
      <c r="K845" s="67"/>
      <c r="L845" s="68"/>
      <c r="M845" s="67"/>
      <c r="N845" s="68"/>
      <c r="O845" s="67"/>
      <c r="P845" s="68"/>
      <c r="Q845" s="67"/>
      <c r="R845" s="88"/>
      <c r="S845" s="89"/>
      <c r="T845" s="90"/>
      <c r="U845" s="119"/>
      <c r="V845" s="90"/>
      <c r="W845" s="91"/>
    </row>
    <row r="846" spans="1:23" ht="13.5" thickBot="1" x14ac:dyDescent="0.25">
      <c r="A846" s="49" t="str">
        <f>$A$32</f>
        <v>PAINTERS</v>
      </c>
      <c r="B846" s="63">
        <f t="shared" si="134"/>
        <v>0</v>
      </c>
      <c r="C846" s="64">
        <f t="shared" si="131"/>
        <v>0</v>
      </c>
      <c r="D846" s="65">
        <f t="shared" si="132"/>
        <v>0</v>
      </c>
      <c r="E846" s="64">
        <f t="shared" si="133"/>
        <v>0</v>
      </c>
      <c r="F846" s="66"/>
      <c r="G846" s="67"/>
      <c r="H846" s="68"/>
      <c r="I846" s="67"/>
      <c r="J846" s="68"/>
      <c r="K846" s="67"/>
      <c r="L846" s="68"/>
      <c r="M846" s="67"/>
      <c r="N846" s="68"/>
      <c r="O846" s="67"/>
      <c r="P846" s="68"/>
      <c r="Q846" s="67"/>
      <c r="R846" s="68"/>
      <c r="S846" s="92"/>
      <c r="T846" s="93"/>
      <c r="U846" s="120"/>
      <c r="V846" s="93"/>
      <c r="W846" s="94"/>
    </row>
    <row r="847" spans="1:23" ht="13.5" thickBot="1" x14ac:dyDescent="0.25">
      <c r="A847" s="49" t="str">
        <f>$A$33</f>
        <v>LABORERS-SEMI SKILLED</v>
      </c>
      <c r="B847" s="63">
        <f t="shared" si="134"/>
        <v>0</v>
      </c>
      <c r="C847" s="64">
        <f t="shared" si="131"/>
        <v>0</v>
      </c>
      <c r="D847" s="65">
        <f t="shared" si="132"/>
        <v>0</v>
      </c>
      <c r="E847" s="64">
        <f t="shared" si="133"/>
        <v>0</v>
      </c>
      <c r="F847" s="66"/>
      <c r="G847" s="67"/>
      <c r="H847" s="68"/>
      <c r="I847" s="67"/>
      <c r="J847" s="68"/>
      <c r="K847" s="67"/>
      <c r="L847" s="68"/>
      <c r="M847" s="67"/>
      <c r="N847" s="68"/>
      <c r="O847" s="67"/>
      <c r="P847" s="68"/>
      <c r="Q847" s="67"/>
      <c r="R847" s="68"/>
      <c r="S847" s="92"/>
      <c r="T847" s="93"/>
      <c r="U847" s="120"/>
      <c r="V847" s="93"/>
      <c r="W847" s="94"/>
    </row>
    <row r="848" spans="1:23" ht="13.5" thickBot="1" x14ac:dyDescent="0.25">
      <c r="A848" s="49" t="str">
        <f>$A$34</f>
        <v>LABORERS-UNSKILLED</v>
      </c>
      <c r="B848" s="63">
        <f t="shared" si="134"/>
        <v>0</v>
      </c>
      <c r="C848" s="64">
        <f t="shared" si="131"/>
        <v>0</v>
      </c>
      <c r="D848" s="65">
        <f t="shared" si="132"/>
        <v>0</v>
      </c>
      <c r="E848" s="64">
        <f t="shared" si="133"/>
        <v>0</v>
      </c>
      <c r="F848" s="66"/>
      <c r="G848" s="67"/>
      <c r="H848" s="68"/>
      <c r="I848" s="67"/>
      <c r="J848" s="68"/>
      <c r="K848" s="67"/>
      <c r="L848" s="68"/>
      <c r="M848" s="67"/>
      <c r="N848" s="68"/>
      <c r="O848" s="67"/>
      <c r="P848" s="68"/>
      <c r="Q848" s="67"/>
      <c r="R848" s="68"/>
      <c r="S848" s="92"/>
      <c r="T848" s="93"/>
      <c r="U848" s="120"/>
      <c r="V848" s="93"/>
      <c r="W848" s="94"/>
    </row>
    <row r="849" spans="1:23" ht="13.5" thickBot="1" x14ac:dyDescent="0.25">
      <c r="A849" s="49" t="str">
        <f>$A$35</f>
        <v>TOTAL</v>
      </c>
      <c r="B849" s="107">
        <f t="shared" ref="B849:O849" si="135">SUM(B834:B848)</f>
        <v>0</v>
      </c>
      <c r="C849" s="109">
        <f t="shared" si="135"/>
        <v>0</v>
      </c>
      <c r="D849" s="110">
        <f t="shared" si="135"/>
        <v>0</v>
      </c>
      <c r="E849" s="111">
        <f t="shared" si="135"/>
        <v>0</v>
      </c>
      <c r="F849" s="108">
        <f t="shared" si="135"/>
        <v>0</v>
      </c>
      <c r="G849" s="112">
        <f t="shared" si="135"/>
        <v>0</v>
      </c>
      <c r="H849" s="108">
        <f t="shared" si="135"/>
        <v>0</v>
      </c>
      <c r="I849" s="112">
        <f t="shared" si="135"/>
        <v>0</v>
      </c>
      <c r="J849" s="108">
        <f t="shared" si="135"/>
        <v>0</v>
      </c>
      <c r="K849" s="112">
        <f t="shared" si="135"/>
        <v>0</v>
      </c>
      <c r="L849" s="108">
        <f t="shared" si="135"/>
        <v>0</v>
      </c>
      <c r="M849" s="112">
        <f t="shared" si="135"/>
        <v>0</v>
      </c>
      <c r="N849" s="108">
        <f t="shared" si="135"/>
        <v>0</v>
      </c>
      <c r="O849" s="112">
        <f t="shared" si="135"/>
        <v>0</v>
      </c>
      <c r="P849" s="108">
        <f t="shared" ref="P849:W849" si="136">SUM(P834:P848)</f>
        <v>0</v>
      </c>
      <c r="Q849" s="112">
        <f t="shared" si="136"/>
        <v>0</v>
      </c>
      <c r="R849" s="108">
        <f t="shared" si="136"/>
        <v>0</v>
      </c>
      <c r="S849" s="111">
        <f t="shared" si="136"/>
        <v>0</v>
      </c>
      <c r="T849" s="108">
        <f t="shared" si="136"/>
        <v>0</v>
      </c>
      <c r="U849" s="109">
        <f t="shared" si="136"/>
        <v>0</v>
      </c>
      <c r="V849" s="108">
        <f t="shared" si="136"/>
        <v>0</v>
      </c>
      <c r="W849" s="111">
        <f t="shared" si="136"/>
        <v>0</v>
      </c>
    </row>
    <row r="850" spans="1:23" ht="12.75" customHeight="1" x14ac:dyDescent="0.2">
      <c r="A850" s="170" t="str">
        <f>$A$54</f>
        <v>TABLE A</v>
      </c>
      <c r="B850" s="171"/>
      <c r="C850" s="171"/>
      <c r="D850" s="171"/>
      <c r="E850" s="171"/>
      <c r="F850" s="171"/>
      <c r="G850" s="171"/>
      <c r="H850" s="171"/>
      <c r="I850" s="171"/>
      <c r="J850" s="171"/>
      <c r="K850" s="171"/>
      <c r="L850" s="171"/>
      <c r="M850" s="171"/>
      <c r="N850" s="171"/>
      <c r="O850" s="171"/>
      <c r="P850" s="171"/>
      <c r="Q850" s="171"/>
      <c r="R850" s="171"/>
      <c r="S850" s="171"/>
      <c r="T850" s="171"/>
      <c r="U850" s="171"/>
      <c r="V850" s="171"/>
      <c r="W850" s="172"/>
    </row>
    <row r="851" spans="1:23" ht="13.5" thickBot="1" x14ac:dyDescent="0.25">
      <c r="A851" s="173"/>
      <c r="B851" s="174"/>
      <c r="C851" s="174"/>
      <c r="D851" s="174"/>
      <c r="E851" s="174"/>
      <c r="F851" s="174"/>
      <c r="G851" s="174"/>
      <c r="H851" s="174"/>
      <c r="I851" s="174"/>
      <c r="J851" s="174"/>
      <c r="K851" s="174"/>
      <c r="L851" s="174"/>
      <c r="M851" s="174"/>
      <c r="N851" s="174"/>
      <c r="O851" s="174"/>
      <c r="P851" s="174"/>
      <c r="Q851" s="174"/>
      <c r="R851" s="174"/>
      <c r="S851" s="174"/>
      <c r="T851" s="174"/>
      <c r="U851" s="174"/>
      <c r="V851" s="174"/>
      <c r="W851" s="175"/>
    </row>
    <row r="852" spans="1:23" ht="13.5" thickBot="1" x14ac:dyDescent="0.25">
      <c r="A852" s="49" t="str">
        <f>$A$38</f>
        <v>APPRENTICES</v>
      </c>
      <c r="B852" s="64">
        <f>F852+H852+J852+L852+N852+P852+R852</f>
        <v>0</v>
      </c>
      <c r="C852" s="109">
        <f>G852+I852+K852+M852+O852+Q852+S852</f>
        <v>0</v>
      </c>
      <c r="D852" s="110">
        <f>F852+H852+J852+L852+N852+P852</f>
        <v>0</v>
      </c>
      <c r="E852" s="64">
        <f>G852+I852+K852+M852+O852+Q852</f>
        <v>0</v>
      </c>
      <c r="F852" s="121"/>
      <c r="G852" s="67"/>
      <c r="H852" s="122"/>
      <c r="I852" s="67"/>
      <c r="J852" s="122"/>
      <c r="K852" s="67"/>
      <c r="L852" s="122"/>
      <c r="M852" s="67"/>
      <c r="N852" s="122"/>
      <c r="O852" s="67"/>
      <c r="P852" s="122"/>
      <c r="Q852" s="67"/>
      <c r="R852" s="122"/>
      <c r="S852" s="67"/>
      <c r="T852" s="50"/>
      <c r="U852" s="51"/>
      <c r="V852" s="50"/>
      <c r="W852" s="51"/>
    </row>
    <row r="853" spans="1:23" ht="13.5" thickBot="1" x14ac:dyDescent="0.25">
      <c r="A853" s="49" t="str">
        <f>$A$39</f>
        <v>OJT TRAINEES</v>
      </c>
      <c r="B853" s="64">
        <f>F853+H853+J853+L853+N853+P853+R853</f>
        <v>0</v>
      </c>
      <c r="C853" s="109">
        <f>G853+I853+K853+M853+O853+Q853+S853</f>
        <v>0</v>
      </c>
      <c r="D853" s="110">
        <f>F853+H853+J853+L853+N853+P853</f>
        <v>0</v>
      </c>
      <c r="E853" s="64">
        <f>G853+I853+K853+M853+O853+Q853</f>
        <v>0</v>
      </c>
      <c r="F853" s="121"/>
      <c r="G853" s="67"/>
      <c r="H853" s="122"/>
      <c r="I853" s="67"/>
      <c r="J853" s="122"/>
      <c r="K853" s="67"/>
      <c r="L853" s="122"/>
      <c r="M853" s="67"/>
      <c r="N853" s="122"/>
      <c r="O853" s="67"/>
      <c r="P853" s="122"/>
      <c r="Q853" s="67"/>
      <c r="R853" s="122"/>
      <c r="S853" s="67"/>
      <c r="T853" s="52"/>
      <c r="U853" s="53"/>
      <c r="V853" s="52"/>
      <c r="W853" s="53"/>
    </row>
    <row r="854" spans="1:23" ht="15.75" customHeight="1" x14ac:dyDescent="0.2">
      <c r="A854" s="243" t="str">
        <f>$A$40</f>
        <v xml:space="preserve">8. PREPARED BY: </v>
      </c>
      <c r="B854" s="244"/>
      <c r="C854" s="244"/>
      <c r="D854" s="244"/>
      <c r="E854" s="244"/>
      <c r="F854" s="244"/>
      <c r="G854" s="244"/>
      <c r="H854" s="245"/>
      <c r="I854" s="220" t="str">
        <f>$I$40</f>
        <v>9. DATE</v>
      </c>
      <c r="J854" s="221"/>
      <c r="K854" s="220" t="str">
        <f>$K$40</f>
        <v>10. REVIEWED BY:    (Signature and Title of State Highway Official)</v>
      </c>
      <c r="L854" s="222"/>
      <c r="M854" s="222"/>
      <c r="N854" s="222"/>
      <c r="O854" s="222"/>
      <c r="P854" s="222"/>
      <c r="Q854" s="222"/>
      <c r="R854" s="222"/>
      <c r="S854" s="222"/>
      <c r="T854" s="222"/>
      <c r="U854" s="221"/>
      <c r="V854" s="220" t="s">
        <v>28</v>
      </c>
      <c r="W854" s="223"/>
    </row>
    <row r="855" spans="1:23" ht="12.75" customHeight="1" x14ac:dyDescent="0.2">
      <c r="A855" s="224" t="str">
        <f>$A$41</f>
        <v>(Signature and Title of Contractors Representative)</v>
      </c>
      <c r="B855" s="225"/>
      <c r="C855" s="225"/>
      <c r="D855" s="225"/>
      <c r="E855" s="225"/>
      <c r="F855" s="225"/>
      <c r="G855" s="225"/>
      <c r="H855" s="226"/>
      <c r="I855" s="227" t="str">
        <f>IF($I$41="","",$I$41)</f>
        <v/>
      </c>
      <c r="J855" s="228"/>
      <c r="K855" s="229" t="str">
        <f>IF($K$41="","",$K$41)</f>
        <v/>
      </c>
      <c r="L855" s="232"/>
      <c r="M855" s="232"/>
      <c r="N855" s="232"/>
      <c r="O855" s="232"/>
      <c r="P855" s="232"/>
      <c r="Q855" s="232"/>
      <c r="R855" s="232"/>
      <c r="S855" s="232"/>
      <c r="T855" s="232"/>
      <c r="U855" s="228"/>
      <c r="V855" s="227" t="str">
        <f>IF($V$41="","",$V$41)</f>
        <v/>
      </c>
      <c r="W855" s="234"/>
    </row>
    <row r="856" spans="1:23" x14ac:dyDescent="0.2">
      <c r="A856" s="237" t="str">
        <f>IF($A$42="","",$A$42)</f>
        <v/>
      </c>
      <c r="B856" s="238"/>
      <c r="C856" s="238"/>
      <c r="D856" s="238"/>
      <c r="E856" s="238"/>
      <c r="F856" s="238"/>
      <c r="G856" s="238"/>
      <c r="H856" s="239"/>
      <c r="I856" s="229"/>
      <c r="J856" s="228"/>
      <c r="K856" s="229"/>
      <c r="L856" s="232"/>
      <c r="M856" s="232"/>
      <c r="N856" s="232"/>
      <c r="O856" s="232"/>
      <c r="P856" s="232"/>
      <c r="Q856" s="232"/>
      <c r="R856" s="232"/>
      <c r="S856" s="232"/>
      <c r="T856" s="232"/>
      <c r="U856" s="228"/>
      <c r="V856" s="227"/>
      <c r="W856" s="234"/>
    </row>
    <row r="857" spans="1:23" x14ac:dyDescent="0.2">
      <c r="A857" s="237"/>
      <c r="B857" s="238"/>
      <c r="C857" s="238"/>
      <c r="D857" s="238"/>
      <c r="E857" s="238"/>
      <c r="F857" s="238"/>
      <c r="G857" s="238"/>
      <c r="H857" s="239"/>
      <c r="I857" s="229"/>
      <c r="J857" s="228"/>
      <c r="K857" s="229"/>
      <c r="L857" s="232"/>
      <c r="M857" s="232"/>
      <c r="N857" s="232"/>
      <c r="O857" s="232"/>
      <c r="P857" s="232"/>
      <c r="Q857" s="232"/>
      <c r="R857" s="232"/>
      <c r="S857" s="232"/>
      <c r="T857" s="232"/>
      <c r="U857" s="228"/>
      <c r="V857" s="227"/>
      <c r="W857" s="234"/>
    </row>
    <row r="858" spans="1:23" ht="13.5" thickBot="1" x14ac:dyDescent="0.25">
      <c r="A858" s="240"/>
      <c r="B858" s="241"/>
      <c r="C858" s="241"/>
      <c r="D858" s="241"/>
      <c r="E858" s="241"/>
      <c r="F858" s="241"/>
      <c r="G858" s="241"/>
      <c r="H858" s="242"/>
      <c r="I858" s="230"/>
      <c r="J858" s="231"/>
      <c r="K858" s="230"/>
      <c r="L858" s="233"/>
      <c r="M858" s="233"/>
      <c r="N858" s="233"/>
      <c r="O858" s="233"/>
      <c r="P858" s="233"/>
      <c r="Q858" s="233"/>
      <c r="R858" s="233"/>
      <c r="S858" s="233"/>
      <c r="T858" s="233"/>
      <c r="U858" s="231"/>
      <c r="V858" s="235"/>
      <c r="W858" s="236"/>
    </row>
    <row r="859" spans="1:23" x14ac:dyDescent="0.2">
      <c r="A859" s="251" t="str">
        <f>$A$45</f>
        <v>Form FHWA- 1391 (Rev. 06-22)</v>
      </c>
      <c r="B859" s="252"/>
      <c r="C859" s="253"/>
      <c r="D859" s="253"/>
      <c r="E859" s="55"/>
      <c r="F859" s="55"/>
      <c r="G859" s="55"/>
      <c r="H859" s="55"/>
      <c r="I859" s="55"/>
      <c r="J859" s="254" t="str">
        <f>$J$45</f>
        <v>PREVIOUS EDITIONS ARE OBSOLETE</v>
      </c>
      <c r="K859" s="254"/>
      <c r="L859" s="254"/>
      <c r="M859" s="254"/>
      <c r="N859" s="254"/>
      <c r="O859" s="254"/>
      <c r="P859" s="254"/>
      <c r="Q859" s="254"/>
      <c r="R859" s="254"/>
      <c r="S859" s="254"/>
      <c r="T859" s="254"/>
      <c r="U859" s="254"/>
      <c r="V859" s="254"/>
      <c r="W859" s="254"/>
    </row>
    <row r="860" spans="1:23" ht="13.5" thickBot="1" x14ac:dyDescent="0.25"/>
    <row r="861" spans="1:23" s="58" customFormat="1" ht="18.75" thickBot="1" x14ac:dyDescent="0.3">
      <c r="A861" s="255" t="str">
        <f>$A$10</f>
        <v xml:space="preserve">FEDERAL-AID HIGHWAY CONSTRUCTION CONTRACTORS ANNUAL EEO REPORT </v>
      </c>
      <c r="B861" s="256"/>
      <c r="C861" s="256"/>
      <c r="D861" s="256"/>
      <c r="E861" s="256"/>
      <c r="F861" s="256"/>
      <c r="G861" s="256"/>
      <c r="H861" s="256"/>
      <c r="I861" s="256"/>
      <c r="J861" s="256"/>
      <c r="K861" s="256"/>
      <c r="L861" s="256"/>
      <c r="M861" s="256"/>
      <c r="N861" s="256"/>
      <c r="O861" s="256"/>
      <c r="P861" s="256"/>
      <c r="Q861" s="256"/>
      <c r="R861" s="256"/>
      <c r="S861" s="256"/>
      <c r="T861" s="256"/>
      <c r="U861" s="256"/>
      <c r="V861" s="256"/>
      <c r="W861" s="257"/>
    </row>
    <row r="862" spans="1:23" ht="12.75" customHeight="1" x14ac:dyDescent="0.2">
      <c r="A862" s="258" t="str">
        <f>$A$11</f>
        <v xml:space="preserve">1. SELECT FIELD FROM DROPDOWN MENU: </v>
      </c>
      <c r="B862" s="259"/>
      <c r="C862" s="259"/>
      <c r="D862" s="260"/>
      <c r="E862" s="261" t="str">
        <f>$E$11</f>
        <v>2. COMPANY NAME, CITY, STATE:</v>
      </c>
      <c r="F862" s="238"/>
      <c r="G862" s="238"/>
      <c r="H862" s="238"/>
      <c r="I862" s="239"/>
      <c r="J862" s="184" t="str">
        <f>$J$11</f>
        <v>3. FEDERAL PROJECT NUMBER:</v>
      </c>
      <c r="K862" s="185"/>
      <c r="L862" s="185"/>
      <c r="M862" s="185"/>
      <c r="N862" s="184" t="str">
        <f>$N$11</f>
        <v>4. DOLLAR AMOUNT OF CONTRACT:</v>
      </c>
      <c r="O862" s="185"/>
      <c r="P862" s="185"/>
      <c r="Q862" s="185"/>
      <c r="R862" s="262" t="str">
        <f>$R$11</f>
        <v>5.PROJECT LOCATION (Region and State):</v>
      </c>
      <c r="S862" s="259"/>
      <c r="T862" s="259"/>
      <c r="U862" s="259"/>
      <c r="V862" s="259"/>
      <c r="W862" s="263"/>
    </row>
    <row r="863" spans="1:23" ht="12.75" customHeight="1" x14ac:dyDescent="0.2">
      <c r="A863" s="186"/>
      <c r="B863" s="187"/>
      <c r="C863" s="187"/>
      <c r="D863" s="188"/>
      <c r="E863" s="192" t="str">
        <f>IF($D$4="","Enter Company information at top of spreadsheet",$D$4)</f>
        <v>Enter Company information at top of spreadsheet</v>
      </c>
      <c r="F863" s="193"/>
      <c r="G863" s="193"/>
      <c r="H863" s="193"/>
      <c r="I863" s="194"/>
      <c r="J863" s="209"/>
      <c r="K863" s="210"/>
      <c r="L863" s="210"/>
      <c r="M863" s="210"/>
      <c r="N863" s="213"/>
      <c r="O863" s="214"/>
      <c r="P863" s="214"/>
      <c r="Q863" s="215"/>
      <c r="R863" s="199"/>
      <c r="S863" s="200"/>
      <c r="T863" s="200"/>
      <c r="U863" s="200"/>
      <c r="V863" s="200"/>
      <c r="W863" s="201"/>
    </row>
    <row r="864" spans="1:23" x14ac:dyDescent="0.2">
      <c r="A864" s="186"/>
      <c r="B864" s="187"/>
      <c r="C864" s="187"/>
      <c r="D864" s="188"/>
      <c r="E864" s="195"/>
      <c r="F864" s="193"/>
      <c r="G864" s="193"/>
      <c r="H864" s="193"/>
      <c r="I864" s="194"/>
      <c r="J864" s="209"/>
      <c r="K864" s="210"/>
      <c r="L864" s="210"/>
      <c r="M864" s="210"/>
      <c r="N864" s="216"/>
      <c r="O864" s="214"/>
      <c r="P864" s="214"/>
      <c r="Q864" s="215"/>
      <c r="R864" s="202"/>
      <c r="S864" s="200"/>
      <c r="T864" s="200"/>
      <c r="U864" s="200"/>
      <c r="V864" s="200"/>
      <c r="W864" s="201"/>
    </row>
    <row r="865" spans="1:23" ht="13.5" thickBot="1" x14ac:dyDescent="0.25">
      <c r="A865" s="189"/>
      <c r="B865" s="190"/>
      <c r="C865" s="190"/>
      <c r="D865" s="191"/>
      <c r="E865" s="196"/>
      <c r="F865" s="197"/>
      <c r="G865" s="197"/>
      <c r="H865" s="197"/>
      <c r="I865" s="198"/>
      <c r="J865" s="211"/>
      <c r="K865" s="212"/>
      <c r="L865" s="212"/>
      <c r="M865" s="212"/>
      <c r="N865" s="217"/>
      <c r="O865" s="218"/>
      <c r="P865" s="218"/>
      <c r="Q865" s="219"/>
      <c r="R865" s="203"/>
      <c r="S865" s="204"/>
      <c r="T865" s="204"/>
      <c r="U865" s="204"/>
      <c r="V865" s="204"/>
      <c r="W865" s="205"/>
    </row>
    <row r="866" spans="1:23" ht="13.5" customHeight="1" thickBot="1" x14ac:dyDescent="0.25">
      <c r="A866" s="206" t="str">
        <f>$A$15</f>
        <v>This collection of information is required by law and regulation 23 U.S.C. 140a and 23 CFR Part 230. The OMB control number for this collection is 2125-0019 expiring in March 2025.</v>
      </c>
      <c r="B866" s="207"/>
      <c r="C866" s="207"/>
      <c r="D866" s="207"/>
      <c r="E866" s="207"/>
      <c r="F866" s="207"/>
      <c r="G866" s="207"/>
      <c r="H866" s="207"/>
      <c r="I866" s="207"/>
      <c r="J866" s="207"/>
      <c r="K866" s="207"/>
      <c r="L866" s="207"/>
      <c r="M866" s="207"/>
      <c r="N866" s="207"/>
      <c r="O866" s="207"/>
      <c r="P866" s="207"/>
      <c r="Q866" s="207"/>
      <c r="R866" s="207"/>
      <c r="S866" s="207"/>
      <c r="T866" s="207"/>
      <c r="U866" s="207"/>
      <c r="V866" s="207"/>
      <c r="W866" s="208"/>
    </row>
    <row r="867" spans="1:23" ht="31.5" customHeight="1" thickBot="1" x14ac:dyDescent="0.25">
      <c r="A867" s="176" t="str">
        <f>$A$16</f>
        <v>6. WORKFORCE ON FEDERAL-AID AND CONSTRUCTION SITE(S) DURING LAST FULL PAY PERIOD ENDING IN JULY 2023</v>
      </c>
      <c r="B867" s="177"/>
      <c r="C867" s="177"/>
      <c r="D867" s="177"/>
      <c r="E867" s="177"/>
      <c r="F867" s="177"/>
      <c r="G867" s="177"/>
      <c r="H867" s="177"/>
      <c r="I867" s="177"/>
      <c r="J867" s="177"/>
      <c r="K867" s="177"/>
      <c r="L867" s="177"/>
      <c r="M867" s="177"/>
      <c r="N867" s="177"/>
      <c r="O867" s="177"/>
      <c r="P867" s="177"/>
      <c r="Q867" s="177"/>
      <c r="R867" s="177"/>
      <c r="S867" s="177"/>
      <c r="T867" s="177"/>
      <c r="U867" s="177"/>
      <c r="V867" s="177"/>
      <c r="W867" s="178"/>
    </row>
    <row r="868" spans="1:23" ht="14.25" thickTop="1" thickBot="1" x14ac:dyDescent="0.25">
      <c r="A868" s="179" t="str">
        <f>$A$17</f>
        <v>TABLE A</v>
      </c>
      <c r="B868" s="180"/>
      <c r="C868" s="180"/>
      <c r="D868" s="180"/>
      <c r="E868" s="180"/>
      <c r="F868" s="180"/>
      <c r="G868" s="180"/>
      <c r="H868" s="180"/>
      <c r="I868" s="180"/>
      <c r="J868" s="180"/>
      <c r="K868" s="180"/>
      <c r="L868" s="180"/>
      <c r="M868" s="180"/>
      <c r="N868" s="180"/>
      <c r="O868" s="180"/>
      <c r="P868" s="180"/>
      <c r="Q868" s="180"/>
      <c r="R868" s="180"/>
      <c r="S868" s="181"/>
      <c r="T868" s="182" t="str">
        <f>$T$17</f>
        <v>TABLE B</v>
      </c>
      <c r="U868" s="180"/>
      <c r="V868" s="180"/>
      <c r="W868" s="183"/>
    </row>
    <row r="869" spans="1:23" ht="97.5" customHeight="1" thickTop="1" thickBot="1" x14ac:dyDescent="0.25">
      <c r="A869" s="38" t="str">
        <f>$A$18</f>
        <v>JOB CATEGORIES</v>
      </c>
      <c r="B869" s="246" t="str">
        <f>$B$18</f>
        <v>TOTAL EMPLOYED</v>
      </c>
      <c r="C869" s="247"/>
      <c r="D869" s="248" t="str">
        <f>$D$18</f>
        <v>TOTAL RACIAL / ETHNIC MINORITY</v>
      </c>
      <c r="E869" s="249"/>
      <c r="F869" s="250" t="str">
        <f>$F$18</f>
        <v>BLACK or
AFRICAN
AMERICAN</v>
      </c>
      <c r="G869" s="165"/>
      <c r="H869" s="164" t="str">
        <f>$H$18</f>
        <v>WHITE /
HISPANIC OR LATINO</v>
      </c>
      <c r="I869" s="165"/>
      <c r="J869" s="164" t="str">
        <f>$J$18</f>
        <v>AMERICAN 
INDIAN OR 
ALASKA 
NATIVE</v>
      </c>
      <c r="K869" s="165"/>
      <c r="L869" s="164" t="str">
        <f>$L$18</f>
        <v>ASIAN</v>
      </c>
      <c r="M869" s="165"/>
      <c r="N869" s="164" t="str">
        <f>$N$18</f>
        <v>NATIVE 
HAWAIIAN OR 
OTHER PACIFIC ISLANDER</v>
      </c>
      <c r="O869" s="165"/>
      <c r="P869" s="164" t="str">
        <f>$P$18</f>
        <v>TWO OR MORE RACES</v>
      </c>
      <c r="Q869" s="165"/>
      <c r="R869" s="164" t="str">
        <f>$R$18</f>
        <v>WHITE / NON-
HISPANIC OR LATINO</v>
      </c>
      <c r="S869" s="166"/>
      <c r="T869" s="167" t="str">
        <f>$T$18</f>
        <v>APPRENTICES</v>
      </c>
      <c r="U869" s="167"/>
      <c r="V869" s="168" t="str">
        <f>$V$18</f>
        <v>ON THE JOB TRAINEES</v>
      </c>
      <c r="W869" s="169"/>
    </row>
    <row r="870" spans="1:23" ht="13.5" thickBot="1" x14ac:dyDescent="0.25">
      <c r="A870" s="39"/>
      <c r="B870" s="40" t="str">
        <f>$B$19</f>
        <v>M</v>
      </c>
      <c r="C870" s="41" t="str">
        <f>$C$19</f>
        <v>F</v>
      </c>
      <c r="D870" s="42" t="str">
        <f>$D$19</f>
        <v>M</v>
      </c>
      <c r="E870" s="41" t="str">
        <f>$E$19</f>
        <v>F</v>
      </c>
      <c r="F870" s="43" t="str">
        <f>$F$19</f>
        <v>M</v>
      </c>
      <c r="G870" s="44" t="str">
        <f>$G$19</f>
        <v>F</v>
      </c>
      <c r="H870" s="45" t="str">
        <f>$H$19</f>
        <v>M</v>
      </c>
      <c r="I870" s="44" t="str">
        <f>$I$19</f>
        <v>F</v>
      </c>
      <c r="J870" s="45" t="str">
        <f>$J$19</f>
        <v>M</v>
      </c>
      <c r="K870" s="44" t="str">
        <f>$K$19</f>
        <v>F</v>
      </c>
      <c r="L870" s="45" t="str">
        <f>$L$19</f>
        <v>M</v>
      </c>
      <c r="M870" s="44" t="str">
        <f>$M$19</f>
        <v>F</v>
      </c>
      <c r="N870" s="45" t="str">
        <f>$N$19</f>
        <v>M</v>
      </c>
      <c r="O870" s="44" t="str">
        <f>$O$19</f>
        <v>F</v>
      </c>
      <c r="P870" s="45" t="str">
        <f>$P$19</f>
        <v>M</v>
      </c>
      <c r="Q870" s="44" t="str">
        <f>$Q$19</f>
        <v>F</v>
      </c>
      <c r="R870" s="45" t="str">
        <f>$R$19</f>
        <v>M</v>
      </c>
      <c r="S870" s="46" t="str">
        <f>$S$19</f>
        <v>F</v>
      </c>
      <c r="T870" s="47" t="str">
        <f>$T$19</f>
        <v>M</v>
      </c>
      <c r="U870" s="41" t="str">
        <f>$U$19</f>
        <v>F</v>
      </c>
      <c r="V870" s="123" t="str">
        <f>$V$19</f>
        <v>M</v>
      </c>
      <c r="W870" s="48" t="str">
        <f>$W$19</f>
        <v>F</v>
      </c>
    </row>
    <row r="871" spans="1:23" ht="13.5" thickBot="1" x14ac:dyDescent="0.25">
      <c r="A871" s="49" t="str">
        <f>$A$20</f>
        <v>OFFICIALS</v>
      </c>
      <c r="B871" s="63">
        <f>F871+H871+J871+L871+N871+P871+R871</f>
        <v>0</v>
      </c>
      <c r="C871" s="64">
        <f t="shared" ref="C871:C885" si="137">G871+I871+K871+M871+O871+Q871+S871</f>
        <v>0</v>
      </c>
      <c r="D871" s="65">
        <f t="shared" ref="D871:D885" si="138">F871+H871+J871+L871+N871+P871</f>
        <v>0</v>
      </c>
      <c r="E871" s="64">
        <f t="shared" ref="E871:E885" si="139">G871+I871+K871+M871+O871+Q871</f>
        <v>0</v>
      </c>
      <c r="F871" s="66"/>
      <c r="G871" s="67"/>
      <c r="H871" s="68"/>
      <c r="I871" s="67"/>
      <c r="J871" s="68"/>
      <c r="K871" s="67"/>
      <c r="L871" s="68"/>
      <c r="M871" s="67"/>
      <c r="N871" s="68"/>
      <c r="O871" s="67"/>
      <c r="P871" s="68"/>
      <c r="Q871" s="67"/>
      <c r="R871" s="69"/>
      <c r="S871" s="70"/>
      <c r="T871" s="71"/>
      <c r="U871" s="114"/>
      <c r="V871" s="71"/>
      <c r="W871" s="72"/>
    </row>
    <row r="872" spans="1:23" ht="13.5" thickBot="1" x14ac:dyDescent="0.25">
      <c r="A872" s="49" t="str">
        <f>$A$21</f>
        <v>SUPERVISORS</v>
      </c>
      <c r="B872" s="63">
        <f t="shared" ref="B872:B885" si="140">F872+H872+J872+L872+N872+P872+R872</f>
        <v>0</v>
      </c>
      <c r="C872" s="64">
        <f t="shared" si="137"/>
        <v>0</v>
      </c>
      <c r="D872" s="65">
        <f t="shared" si="138"/>
        <v>0</v>
      </c>
      <c r="E872" s="64">
        <f t="shared" si="139"/>
        <v>0</v>
      </c>
      <c r="F872" s="66"/>
      <c r="G872" s="67"/>
      <c r="H872" s="68"/>
      <c r="I872" s="67"/>
      <c r="J872" s="68"/>
      <c r="K872" s="67"/>
      <c r="L872" s="68"/>
      <c r="M872" s="67"/>
      <c r="N872" s="68"/>
      <c r="O872" s="67"/>
      <c r="P872" s="68"/>
      <c r="Q872" s="73"/>
      <c r="R872" s="74"/>
      <c r="S872" s="75"/>
      <c r="T872" s="76"/>
      <c r="U872" s="115"/>
      <c r="V872" s="76"/>
      <c r="W872" s="77"/>
    </row>
    <row r="873" spans="1:23" ht="13.5" thickBot="1" x14ac:dyDescent="0.25">
      <c r="A873" s="49" t="str">
        <f>$A$22</f>
        <v>FOREMEN/WOMEN</v>
      </c>
      <c r="B873" s="63">
        <f t="shared" si="140"/>
        <v>0</v>
      </c>
      <c r="C873" s="64">
        <f t="shared" si="137"/>
        <v>0</v>
      </c>
      <c r="D873" s="65">
        <f t="shared" si="138"/>
        <v>0</v>
      </c>
      <c r="E873" s="64">
        <f t="shared" si="139"/>
        <v>0</v>
      </c>
      <c r="F873" s="66"/>
      <c r="G873" s="67"/>
      <c r="H873" s="68"/>
      <c r="I873" s="67"/>
      <c r="J873" s="68"/>
      <c r="K873" s="67"/>
      <c r="L873" s="68"/>
      <c r="M873" s="67"/>
      <c r="N873" s="68"/>
      <c r="O873" s="67"/>
      <c r="P873" s="68"/>
      <c r="Q873" s="73"/>
      <c r="R873" s="78"/>
      <c r="S873" s="79"/>
      <c r="T873" s="80"/>
      <c r="U873" s="116"/>
      <c r="V873" s="80"/>
      <c r="W873" s="81"/>
    </row>
    <row r="874" spans="1:23" ht="13.5" thickBot="1" x14ac:dyDescent="0.25">
      <c r="A874" s="49" t="str">
        <f>$A$23</f>
        <v>CLERICAL</v>
      </c>
      <c r="B874" s="63">
        <f t="shared" si="140"/>
        <v>0</v>
      </c>
      <c r="C874" s="64">
        <f t="shared" si="137"/>
        <v>0</v>
      </c>
      <c r="D874" s="65">
        <f t="shared" si="138"/>
        <v>0</v>
      </c>
      <c r="E874" s="64">
        <f t="shared" si="139"/>
        <v>0</v>
      </c>
      <c r="F874" s="66"/>
      <c r="G874" s="67"/>
      <c r="H874" s="68"/>
      <c r="I874" s="67"/>
      <c r="J874" s="68"/>
      <c r="K874" s="67"/>
      <c r="L874" s="68"/>
      <c r="M874" s="67"/>
      <c r="N874" s="68"/>
      <c r="O874" s="67"/>
      <c r="P874" s="68"/>
      <c r="Q874" s="73"/>
      <c r="R874" s="78"/>
      <c r="S874" s="79"/>
      <c r="T874" s="80"/>
      <c r="U874" s="116"/>
      <c r="V874" s="80"/>
      <c r="W874" s="81"/>
    </row>
    <row r="875" spans="1:23" ht="13.5" thickBot="1" x14ac:dyDescent="0.25">
      <c r="A875" s="49" t="str">
        <f>$A$24</f>
        <v>EQUIPMENT OPERATORS</v>
      </c>
      <c r="B875" s="63">
        <f t="shared" si="140"/>
        <v>0</v>
      </c>
      <c r="C875" s="64">
        <f t="shared" si="137"/>
        <v>0</v>
      </c>
      <c r="D875" s="65">
        <f t="shared" si="138"/>
        <v>0</v>
      </c>
      <c r="E875" s="64">
        <f t="shared" si="139"/>
        <v>0</v>
      </c>
      <c r="F875" s="66"/>
      <c r="G875" s="67"/>
      <c r="H875" s="68"/>
      <c r="I875" s="67"/>
      <c r="J875" s="68"/>
      <c r="K875" s="67"/>
      <c r="L875" s="68"/>
      <c r="M875" s="67"/>
      <c r="N875" s="68"/>
      <c r="O875" s="67"/>
      <c r="P875" s="68"/>
      <c r="Q875" s="73"/>
      <c r="R875" s="78"/>
      <c r="S875" s="79"/>
      <c r="T875" s="80"/>
      <c r="U875" s="116"/>
      <c r="V875" s="80"/>
      <c r="W875" s="81"/>
    </row>
    <row r="876" spans="1:23" ht="13.5" thickBot="1" x14ac:dyDescent="0.25">
      <c r="A876" s="49" t="str">
        <f>$A$25</f>
        <v>MECHANICS</v>
      </c>
      <c r="B876" s="63">
        <f t="shared" si="140"/>
        <v>0</v>
      </c>
      <c r="C876" s="64">
        <f t="shared" si="137"/>
        <v>0</v>
      </c>
      <c r="D876" s="65">
        <f t="shared" si="138"/>
        <v>0</v>
      </c>
      <c r="E876" s="64">
        <f t="shared" si="139"/>
        <v>0</v>
      </c>
      <c r="F876" s="66"/>
      <c r="G876" s="67"/>
      <c r="H876" s="68"/>
      <c r="I876" s="67"/>
      <c r="J876" s="68"/>
      <c r="K876" s="67"/>
      <c r="L876" s="68"/>
      <c r="M876" s="67"/>
      <c r="N876" s="68"/>
      <c r="O876" s="67"/>
      <c r="P876" s="68"/>
      <c r="Q876" s="73"/>
      <c r="R876" s="78"/>
      <c r="S876" s="79"/>
      <c r="T876" s="80"/>
      <c r="U876" s="116"/>
      <c r="V876" s="80"/>
      <c r="W876" s="81"/>
    </row>
    <row r="877" spans="1:23" ht="13.5" thickBot="1" x14ac:dyDescent="0.25">
      <c r="A877" s="49" t="str">
        <f>$A$26</f>
        <v>TRUCK DRIVERS</v>
      </c>
      <c r="B877" s="63">
        <f t="shared" si="140"/>
        <v>0</v>
      </c>
      <c r="C877" s="64">
        <f t="shared" si="137"/>
        <v>0</v>
      </c>
      <c r="D877" s="65">
        <f t="shared" si="138"/>
        <v>0</v>
      </c>
      <c r="E877" s="64">
        <f t="shared" si="139"/>
        <v>0</v>
      </c>
      <c r="F877" s="66"/>
      <c r="G877" s="67"/>
      <c r="H877" s="68"/>
      <c r="I877" s="67"/>
      <c r="J877" s="68"/>
      <c r="K877" s="67"/>
      <c r="L877" s="68"/>
      <c r="M877" s="67"/>
      <c r="N877" s="68"/>
      <c r="O877" s="67"/>
      <c r="P877" s="68"/>
      <c r="Q877" s="73"/>
      <c r="R877" s="82"/>
      <c r="S877" s="83"/>
      <c r="T877" s="76"/>
      <c r="U877" s="117"/>
      <c r="V877" s="76"/>
      <c r="W877" s="77"/>
    </row>
    <row r="878" spans="1:23" ht="13.5" thickBot="1" x14ac:dyDescent="0.25">
      <c r="A878" s="49" t="str">
        <f>$A$27</f>
        <v>IRONWORKERS</v>
      </c>
      <c r="B878" s="63">
        <f t="shared" si="140"/>
        <v>0</v>
      </c>
      <c r="C878" s="64">
        <f t="shared" si="137"/>
        <v>0</v>
      </c>
      <c r="D878" s="65">
        <f t="shared" si="138"/>
        <v>0</v>
      </c>
      <c r="E878" s="64">
        <f t="shared" si="139"/>
        <v>0</v>
      </c>
      <c r="F878" s="66"/>
      <c r="G878" s="67"/>
      <c r="H878" s="68"/>
      <c r="I878" s="67"/>
      <c r="J878" s="68"/>
      <c r="K878" s="67"/>
      <c r="L878" s="68"/>
      <c r="M878" s="67"/>
      <c r="N878" s="68"/>
      <c r="O878" s="67"/>
      <c r="P878" s="68"/>
      <c r="Q878" s="73"/>
      <c r="R878" s="84"/>
      <c r="S878" s="85"/>
      <c r="T878" s="86"/>
      <c r="U878" s="118"/>
      <c r="V878" s="86"/>
      <c r="W878" s="87"/>
    </row>
    <row r="879" spans="1:23" ht="13.5" thickBot="1" x14ac:dyDescent="0.25">
      <c r="A879" s="49" t="str">
        <f>$A$28</f>
        <v>CARPENTERS</v>
      </c>
      <c r="B879" s="63">
        <f t="shared" si="140"/>
        <v>0</v>
      </c>
      <c r="C879" s="64">
        <f t="shared" si="137"/>
        <v>0</v>
      </c>
      <c r="D879" s="65">
        <f t="shared" si="138"/>
        <v>0</v>
      </c>
      <c r="E879" s="64">
        <f t="shared" si="139"/>
        <v>0</v>
      </c>
      <c r="F879" s="66"/>
      <c r="G879" s="67"/>
      <c r="H879" s="68"/>
      <c r="I879" s="67"/>
      <c r="J879" s="68"/>
      <c r="K879" s="67"/>
      <c r="L879" s="68"/>
      <c r="M879" s="67"/>
      <c r="N879" s="68"/>
      <c r="O879" s="67"/>
      <c r="P879" s="68"/>
      <c r="Q879" s="73"/>
      <c r="R879" s="84"/>
      <c r="S879" s="85"/>
      <c r="T879" s="86"/>
      <c r="U879" s="118"/>
      <c r="V879" s="86"/>
      <c r="W879" s="87"/>
    </row>
    <row r="880" spans="1:23" ht="13.5" thickBot="1" x14ac:dyDescent="0.25">
      <c r="A880" s="49" t="str">
        <f>$A$29</f>
        <v>CEMENT MASONS</v>
      </c>
      <c r="B880" s="63">
        <f t="shared" si="140"/>
        <v>0</v>
      </c>
      <c r="C880" s="64">
        <f t="shared" si="137"/>
        <v>0</v>
      </c>
      <c r="D880" s="65">
        <f t="shared" si="138"/>
        <v>0</v>
      </c>
      <c r="E880" s="64">
        <f t="shared" si="139"/>
        <v>0</v>
      </c>
      <c r="F880" s="66"/>
      <c r="G880" s="67"/>
      <c r="H880" s="68"/>
      <c r="I880" s="67"/>
      <c r="J880" s="68"/>
      <c r="K880" s="67"/>
      <c r="L880" s="68"/>
      <c r="M880" s="67"/>
      <c r="N880" s="68"/>
      <c r="O880" s="67"/>
      <c r="P880" s="68"/>
      <c r="Q880" s="73"/>
      <c r="R880" s="84"/>
      <c r="S880" s="85"/>
      <c r="T880" s="86"/>
      <c r="U880" s="118"/>
      <c r="V880" s="86"/>
      <c r="W880" s="87"/>
    </row>
    <row r="881" spans="1:23" ht="13.5" thickBot="1" x14ac:dyDescent="0.25">
      <c r="A881" s="49" t="str">
        <f>$A$30</f>
        <v>ELECTRICIANS</v>
      </c>
      <c r="B881" s="63">
        <f t="shared" si="140"/>
        <v>0</v>
      </c>
      <c r="C881" s="64">
        <f t="shared" si="137"/>
        <v>0</v>
      </c>
      <c r="D881" s="65">
        <f t="shared" si="138"/>
        <v>0</v>
      </c>
      <c r="E881" s="64">
        <f t="shared" si="139"/>
        <v>0</v>
      </c>
      <c r="F881" s="66"/>
      <c r="G881" s="67"/>
      <c r="H881" s="68"/>
      <c r="I881" s="67"/>
      <c r="J881" s="68"/>
      <c r="K881" s="67"/>
      <c r="L881" s="68"/>
      <c r="M881" s="67"/>
      <c r="N881" s="68"/>
      <c r="O881" s="67"/>
      <c r="P881" s="68"/>
      <c r="Q881" s="73"/>
      <c r="R881" s="84"/>
      <c r="S881" s="85"/>
      <c r="T881" s="86"/>
      <c r="U881" s="118"/>
      <c r="V881" s="86"/>
      <c r="W881" s="87"/>
    </row>
    <row r="882" spans="1:23" ht="13.5" thickBot="1" x14ac:dyDescent="0.25">
      <c r="A882" s="49" t="str">
        <f>$A$31</f>
        <v>PIPEFITTER/PLUMBERS</v>
      </c>
      <c r="B882" s="63">
        <f t="shared" si="140"/>
        <v>0</v>
      </c>
      <c r="C882" s="64">
        <f t="shared" si="137"/>
        <v>0</v>
      </c>
      <c r="D882" s="65">
        <f t="shared" si="138"/>
        <v>0</v>
      </c>
      <c r="E882" s="64">
        <f t="shared" si="139"/>
        <v>0</v>
      </c>
      <c r="F882" s="66"/>
      <c r="G882" s="67"/>
      <c r="H882" s="68"/>
      <c r="I882" s="67"/>
      <c r="J882" s="68"/>
      <c r="K882" s="67"/>
      <c r="L882" s="68"/>
      <c r="M882" s="67"/>
      <c r="N882" s="68"/>
      <c r="O882" s="67"/>
      <c r="P882" s="68"/>
      <c r="Q882" s="67"/>
      <c r="R882" s="88"/>
      <c r="S882" s="89"/>
      <c r="T882" s="90"/>
      <c r="U882" s="119"/>
      <c r="V882" s="90"/>
      <c r="W882" s="91"/>
    </row>
    <row r="883" spans="1:23" ht="13.5" thickBot="1" x14ac:dyDescent="0.25">
      <c r="A883" s="49" t="str">
        <f>$A$32</f>
        <v>PAINTERS</v>
      </c>
      <c r="B883" s="63">
        <f t="shared" si="140"/>
        <v>0</v>
      </c>
      <c r="C883" s="64">
        <f t="shared" si="137"/>
        <v>0</v>
      </c>
      <c r="D883" s="65">
        <f t="shared" si="138"/>
        <v>0</v>
      </c>
      <c r="E883" s="64">
        <f t="shared" si="139"/>
        <v>0</v>
      </c>
      <c r="F883" s="66"/>
      <c r="G883" s="67"/>
      <c r="H883" s="68"/>
      <c r="I883" s="67"/>
      <c r="J883" s="68"/>
      <c r="K883" s="67"/>
      <c r="L883" s="68"/>
      <c r="M883" s="67"/>
      <c r="N883" s="68"/>
      <c r="O883" s="67"/>
      <c r="P883" s="68"/>
      <c r="Q883" s="67"/>
      <c r="R883" s="68"/>
      <c r="S883" s="92"/>
      <c r="T883" s="93"/>
      <c r="U883" s="120"/>
      <c r="V883" s="93"/>
      <c r="W883" s="94"/>
    </row>
    <row r="884" spans="1:23" ht="13.5" thickBot="1" x14ac:dyDescent="0.25">
      <c r="A884" s="49" t="str">
        <f>$A$33</f>
        <v>LABORERS-SEMI SKILLED</v>
      </c>
      <c r="B884" s="63">
        <f t="shared" si="140"/>
        <v>0</v>
      </c>
      <c r="C884" s="64">
        <f t="shared" si="137"/>
        <v>0</v>
      </c>
      <c r="D884" s="65">
        <f t="shared" si="138"/>
        <v>0</v>
      </c>
      <c r="E884" s="64">
        <f t="shared" si="139"/>
        <v>0</v>
      </c>
      <c r="F884" s="66"/>
      <c r="G884" s="67"/>
      <c r="H884" s="68"/>
      <c r="I884" s="67"/>
      <c r="J884" s="68"/>
      <c r="K884" s="67"/>
      <c r="L884" s="68"/>
      <c r="M884" s="67"/>
      <c r="N884" s="68"/>
      <c r="O884" s="67"/>
      <c r="P884" s="68"/>
      <c r="Q884" s="67"/>
      <c r="R884" s="68"/>
      <c r="S884" s="92"/>
      <c r="T884" s="93"/>
      <c r="U884" s="120"/>
      <c r="V884" s="93"/>
      <c r="W884" s="94"/>
    </row>
    <row r="885" spans="1:23" ht="13.5" thickBot="1" x14ac:dyDescent="0.25">
      <c r="A885" s="49" t="str">
        <f>$A$34</f>
        <v>LABORERS-UNSKILLED</v>
      </c>
      <c r="B885" s="63">
        <f t="shared" si="140"/>
        <v>0</v>
      </c>
      <c r="C885" s="64">
        <f t="shared" si="137"/>
        <v>0</v>
      </c>
      <c r="D885" s="65">
        <f t="shared" si="138"/>
        <v>0</v>
      </c>
      <c r="E885" s="64">
        <f t="shared" si="139"/>
        <v>0</v>
      </c>
      <c r="F885" s="66"/>
      <c r="G885" s="67"/>
      <c r="H885" s="68"/>
      <c r="I885" s="67"/>
      <c r="J885" s="68"/>
      <c r="K885" s="67"/>
      <c r="L885" s="68"/>
      <c r="M885" s="67"/>
      <c r="N885" s="68"/>
      <c r="O885" s="67"/>
      <c r="P885" s="68"/>
      <c r="Q885" s="67"/>
      <c r="R885" s="68"/>
      <c r="S885" s="92"/>
      <c r="T885" s="93"/>
      <c r="U885" s="120"/>
      <c r="V885" s="93"/>
      <c r="W885" s="94"/>
    </row>
    <row r="886" spans="1:23" ht="13.5" thickBot="1" x14ac:dyDescent="0.25">
      <c r="A886" s="49" t="str">
        <f>$A$35</f>
        <v>TOTAL</v>
      </c>
      <c r="B886" s="107">
        <f t="shared" ref="B886:O886" si="141">SUM(B871:B885)</f>
        <v>0</v>
      </c>
      <c r="C886" s="109">
        <f t="shared" si="141"/>
        <v>0</v>
      </c>
      <c r="D886" s="110">
        <f t="shared" si="141"/>
        <v>0</v>
      </c>
      <c r="E886" s="111">
        <f t="shared" si="141"/>
        <v>0</v>
      </c>
      <c r="F886" s="108">
        <f t="shared" si="141"/>
        <v>0</v>
      </c>
      <c r="G886" s="112">
        <f t="shared" si="141"/>
        <v>0</v>
      </c>
      <c r="H886" s="108">
        <f t="shared" si="141"/>
        <v>0</v>
      </c>
      <c r="I886" s="112">
        <f t="shared" si="141"/>
        <v>0</v>
      </c>
      <c r="J886" s="108">
        <f t="shared" si="141"/>
        <v>0</v>
      </c>
      <c r="K886" s="112">
        <f t="shared" si="141"/>
        <v>0</v>
      </c>
      <c r="L886" s="108">
        <f t="shared" si="141"/>
        <v>0</v>
      </c>
      <c r="M886" s="112">
        <f t="shared" si="141"/>
        <v>0</v>
      </c>
      <c r="N886" s="108">
        <f t="shared" si="141"/>
        <v>0</v>
      </c>
      <c r="O886" s="112">
        <f t="shared" si="141"/>
        <v>0</v>
      </c>
      <c r="P886" s="108">
        <f t="shared" ref="P886:W886" si="142">SUM(P871:P885)</f>
        <v>0</v>
      </c>
      <c r="Q886" s="112">
        <f t="shared" si="142"/>
        <v>0</v>
      </c>
      <c r="R886" s="108">
        <f t="shared" si="142"/>
        <v>0</v>
      </c>
      <c r="S886" s="111">
        <f t="shared" si="142"/>
        <v>0</v>
      </c>
      <c r="T886" s="108">
        <f t="shared" si="142"/>
        <v>0</v>
      </c>
      <c r="U886" s="109">
        <f t="shared" si="142"/>
        <v>0</v>
      </c>
      <c r="V886" s="108">
        <f t="shared" si="142"/>
        <v>0</v>
      </c>
      <c r="W886" s="111">
        <f t="shared" si="142"/>
        <v>0</v>
      </c>
    </row>
    <row r="887" spans="1:23" ht="12.75" customHeight="1" x14ac:dyDescent="0.2">
      <c r="A887" s="170" t="str">
        <f>$A$54</f>
        <v>TABLE A</v>
      </c>
      <c r="B887" s="171"/>
      <c r="C887" s="171"/>
      <c r="D887" s="171"/>
      <c r="E887" s="171"/>
      <c r="F887" s="171"/>
      <c r="G887" s="171"/>
      <c r="H887" s="171"/>
      <c r="I887" s="171"/>
      <c r="J887" s="171"/>
      <c r="K887" s="171"/>
      <c r="L887" s="171"/>
      <c r="M887" s="171"/>
      <c r="N887" s="171"/>
      <c r="O887" s="171"/>
      <c r="P887" s="171"/>
      <c r="Q887" s="171"/>
      <c r="R887" s="171"/>
      <c r="S887" s="171"/>
      <c r="T887" s="171"/>
      <c r="U887" s="171"/>
      <c r="V887" s="171"/>
      <c r="W887" s="172"/>
    </row>
    <row r="888" spans="1:23" ht="13.5" thickBot="1" x14ac:dyDescent="0.25">
      <c r="A888" s="173"/>
      <c r="B888" s="174"/>
      <c r="C888" s="174"/>
      <c r="D888" s="174"/>
      <c r="E888" s="174"/>
      <c r="F888" s="174"/>
      <c r="G888" s="174"/>
      <c r="H888" s="174"/>
      <c r="I888" s="174"/>
      <c r="J888" s="174"/>
      <c r="K888" s="174"/>
      <c r="L888" s="174"/>
      <c r="M888" s="174"/>
      <c r="N888" s="174"/>
      <c r="O888" s="174"/>
      <c r="P888" s="174"/>
      <c r="Q888" s="174"/>
      <c r="R888" s="174"/>
      <c r="S888" s="174"/>
      <c r="T888" s="174"/>
      <c r="U888" s="174"/>
      <c r="V888" s="174"/>
      <c r="W888" s="175"/>
    </row>
    <row r="889" spans="1:23" ht="13.5" thickBot="1" x14ac:dyDescent="0.25">
      <c r="A889" s="49" t="str">
        <f>$A$38</f>
        <v>APPRENTICES</v>
      </c>
      <c r="B889" s="64">
        <f>F889+H889+J889+L889+N889+P889+R889</f>
        <v>0</v>
      </c>
      <c r="C889" s="109">
        <f>G889+I889+K889+M889+O889+Q889+S889</f>
        <v>0</v>
      </c>
      <c r="D889" s="110">
        <f>F889+H889+J889+L889+N889+P889</f>
        <v>0</v>
      </c>
      <c r="E889" s="64">
        <f>G889+I889+K889+M889+O889+Q889</f>
        <v>0</v>
      </c>
      <c r="F889" s="121"/>
      <c r="G889" s="67"/>
      <c r="H889" s="122"/>
      <c r="I889" s="67"/>
      <c r="J889" s="122"/>
      <c r="K889" s="67"/>
      <c r="L889" s="122"/>
      <c r="M889" s="67"/>
      <c r="N889" s="122"/>
      <c r="O889" s="67"/>
      <c r="P889" s="122"/>
      <c r="Q889" s="67"/>
      <c r="R889" s="122"/>
      <c r="S889" s="67"/>
      <c r="T889" s="50"/>
      <c r="U889" s="51"/>
      <c r="V889" s="50"/>
      <c r="W889" s="51"/>
    </row>
    <row r="890" spans="1:23" ht="13.5" thickBot="1" x14ac:dyDescent="0.25">
      <c r="A890" s="49" t="str">
        <f>$A$39</f>
        <v>OJT TRAINEES</v>
      </c>
      <c r="B890" s="64">
        <f>F890+H890+J890+L890+N890+P890+R890</f>
        <v>0</v>
      </c>
      <c r="C890" s="109">
        <f>G890+I890+K890+M890+O890+Q890+S890</f>
        <v>0</v>
      </c>
      <c r="D890" s="110">
        <f>F890+H890+J890+L890+N890+P890</f>
        <v>0</v>
      </c>
      <c r="E890" s="64">
        <f>G890+I890+K890+M890+O890+Q890</f>
        <v>0</v>
      </c>
      <c r="F890" s="121"/>
      <c r="G890" s="67"/>
      <c r="H890" s="122"/>
      <c r="I890" s="67"/>
      <c r="J890" s="122"/>
      <c r="K890" s="67"/>
      <c r="L890" s="122"/>
      <c r="M890" s="67"/>
      <c r="N890" s="122"/>
      <c r="O890" s="67"/>
      <c r="P890" s="122"/>
      <c r="Q890" s="67"/>
      <c r="R890" s="122"/>
      <c r="S890" s="67"/>
      <c r="T890" s="52"/>
      <c r="U890" s="53"/>
      <c r="V890" s="52"/>
      <c r="W890" s="53"/>
    </row>
    <row r="891" spans="1:23" ht="15.75" customHeight="1" x14ac:dyDescent="0.2">
      <c r="A891" s="243" t="str">
        <f>$A$40</f>
        <v xml:space="preserve">8. PREPARED BY: </v>
      </c>
      <c r="B891" s="244"/>
      <c r="C891" s="244"/>
      <c r="D891" s="244"/>
      <c r="E891" s="244"/>
      <c r="F891" s="244"/>
      <c r="G891" s="244"/>
      <c r="H891" s="245"/>
      <c r="I891" s="220" t="str">
        <f>$I$40</f>
        <v>9. DATE</v>
      </c>
      <c r="J891" s="221"/>
      <c r="K891" s="220" t="str">
        <f>$K$40</f>
        <v>10. REVIEWED BY:    (Signature and Title of State Highway Official)</v>
      </c>
      <c r="L891" s="222"/>
      <c r="M891" s="222"/>
      <c r="N891" s="222"/>
      <c r="O891" s="222"/>
      <c r="P891" s="222"/>
      <c r="Q891" s="222"/>
      <c r="R891" s="222"/>
      <c r="S891" s="222"/>
      <c r="T891" s="222"/>
      <c r="U891" s="221"/>
      <c r="V891" s="220" t="s">
        <v>28</v>
      </c>
      <c r="W891" s="223"/>
    </row>
    <row r="892" spans="1:23" ht="12.75" customHeight="1" x14ac:dyDescent="0.2">
      <c r="A892" s="224" t="str">
        <f>$A$41</f>
        <v>(Signature and Title of Contractors Representative)</v>
      </c>
      <c r="B892" s="225"/>
      <c r="C892" s="225"/>
      <c r="D892" s="225"/>
      <c r="E892" s="225"/>
      <c r="F892" s="225"/>
      <c r="G892" s="225"/>
      <c r="H892" s="226"/>
      <c r="I892" s="227" t="str">
        <f>IF($I$41="","",$I$41)</f>
        <v/>
      </c>
      <c r="J892" s="228"/>
      <c r="K892" s="229" t="str">
        <f>IF($K$41="","",$K$41)</f>
        <v/>
      </c>
      <c r="L892" s="232"/>
      <c r="M892" s="232"/>
      <c r="N892" s="232"/>
      <c r="O892" s="232"/>
      <c r="P892" s="232"/>
      <c r="Q892" s="232"/>
      <c r="R892" s="232"/>
      <c r="S892" s="232"/>
      <c r="T892" s="232"/>
      <c r="U892" s="228"/>
      <c r="V892" s="227" t="str">
        <f>IF($V$41="","",$V$41)</f>
        <v/>
      </c>
      <c r="W892" s="234"/>
    </row>
    <row r="893" spans="1:23" x14ac:dyDescent="0.2">
      <c r="A893" s="237" t="str">
        <f>IF($A$42="","",$A$42)</f>
        <v/>
      </c>
      <c r="B893" s="238"/>
      <c r="C893" s="238"/>
      <c r="D893" s="238"/>
      <c r="E893" s="238"/>
      <c r="F893" s="238"/>
      <c r="G893" s="238"/>
      <c r="H893" s="239"/>
      <c r="I893" s="229"/>
      <c r="J893" s="228"/>
      <c r="K893" s="229"/>
      <c r="L893" s="232"/>
      <c r="M893" s="232"/>
      <c r="N893" s="232"/>
      <c r="O893" s="232"/>
      <c r="P893" s="232"/>
      <c r="Q893" s="232"/>
      <c r="R893" s="232"/>
      <c r="S893" s="232"/>
      <c r="T893" s="232"/>
      <c r="U893" s="228"/>
      <c r="V893" s="227"/>
      <c r="W893" s="234"/>
    </row>
    <row r="894" spans="1:23" x14ac:dyDescent="0.2">
      <c r="A894" s="237"/>
      <c r="B894" s="238"/>
      <c r="C894" s="238"/>
      <c r="D894" s="238"/>
      <c r="E894" s="238"/>
      <c r="F894" s="238"/>
      <c r="G894" s="238"/>
      <c r="H894" s="239"/>
      <c r="I894" s="229"/>
      <c r="J894" s="228"/>
      <c r="K894" s="229"/>
      <c r="L894" s="232"/>
      <c r="M894" s="232"/>
      <c r="N894" s="232"/>
      <c r="O894" s="232"/>
      <c r="P894" s="232"/>
      <c r="Q894" s="232"/>
      <c r="R894" s="232"/>
      <c r="S894" s="232"/>
      <c r="T894" s="232"/>
      <c r="U894" s="228"/>
      <c r="V894" s="227"/>
      <c r="W894" s="234"/>
    </row>
    <row r="895" spans="1:23" ht="13.5" thickBot="1" x14ac:dyDescent="0.25">
      <c r="A895" s="240"/>
      <c r="B895" s="241"/>
      <c r="C895" s="241"/>
      <c r="D895" s="241"/>
      <c r="E895" s="241"/>
      <c r="F895" s="241"/>
      <c r="G895" s="241"/>
      <c r="H895" s="242"/>
      <c r="I895" s="230"/>
      <c r="J895" s="231"/>
      <c r="K895" s="230"/>
      <c r="L895" s="233"/>
      <c r="M895" s="233"/>
      <c r="N895" s="233"/>
      <c r="O895" s="233"/>
      <c r="P895" s="233"/>
      <c r="Q895" s="233"/>
      <c r="R895" s="233"/>
      <c r="S895" s="233"/>
      <c r="T895" s="233"/>
      <c r="U895" s="231"/>
      <c r="V895" s="235"/>
      <c r="W895" s="236"/>
    </row>
    <row r="896" spans="1:23" x14ac:dyDescent="0.2">
      <c r="A896" s="251" t="str">
        <f>$A$45</f>
        <v>Form FHWA- 1391 (Rev. 06-22)</v>
      </c>
      <c r="B896" s="252"/>
      <c r="C896" s="253"/>
      <c r="D896" s="253"/>
      <c r="E896" s="55"/>
      <c r="F896" s="55"/>
      <c r="G896" s="55"/>
      <c r="H896" s="55"/>
      <c r="I896" s="55"/>
      <c r="J896" s="254" t="str">
        <f>$J$45</f>
        <v>PREVIOUS EDITIONS ARE OBSOLETE</v>
      </c>
      <c r="K896" s="254"/>
      <c r="L896" s="254"/>
      <c r="M896" s="254"/>
      <c r="N896" s="254"/>
      <c r="O896" s="254"/>
      <c r="P896" s="254"/>
      <c r="Q896" s="254"/>
      <c r="R896" s="254"/>
      <c r="S896" s="254"/>
      <c r="T896" s="254"/>
      <c r="U896" s="254"/>
      <c r="V896" s="254"/>
      <c r="W896" s="254"/>
    </row>
    <row r="897" spans="1:23" ht="13.5" thickBot="1" x14ac:dyDescent="0.25"/>
    <row r="898" spans="1:23" s="58" customFormat="1" ht="18.75" thickBot="1" x14ac:dyDescent="0.3">
      <c r="A898" s="255" t="str">
        <f>$A$10</f>
        <v xml:space="preserve">FEDERAL-AID HIGHWAY CONSTRUCTION CONTRACTORS ANNUAL EEO REPORT </v>
      </c>
      <c r="B898" s="256"/>
      <c r="C898" s="256"/>
      <c r="D898" s="256"/>
      <c r="E898" s="256"/>
      <c r="F898" s="256"/>
      <c r="G898" s="256"/>
      <c r="H898" s="256"/>
      <c r="I898" s="256"/>
      <c r="J898" s="256"/>
      <c r="K898" s="256"/>
      <c r="L898" s="256"/>
      <c r="M898" s="256"/>
      <c r="N898" s="256"/>
      <c r="O898" s="256"/>
      <c r="P898" s="256"/>
      <c r="Q898" s="256"/>
      <c r="R898" s="256"/>
      <c r="S898" s="256"/>
      <c r="T898" s="256"/>
      <c r="U898" s="256"/>
      <c r="V898" s="256"/>
      <c r="W898" s="257"/>
    </row>
    <row r="899" spans="1:23" ht="12.75" customHeight="1" x14ac:dyDescent="0.2">
      <c r="A899" s="258" t="str">
        <f>$A$11</f>
        <v xml:space="preserve">1. SELECT FIELD FROM DROPDOWN MENU: </v>
      </c>
      <c r="B899" s="259"/>
      <c r="C899" s="259"/>
      <c r="D899" s="260"/>
      <c r="E899" s="261" t="str">
        <f>$E$11</f>
        <v>2. COMPANY NAME, CITY, STATE:</v>
      </c>
      <c r="F899" s="238"/>
      <c r="G899" s="238"/>
      <c r="H899" s="238"/>
      <c r="I899" s="239"/>
      <c r="J899" s="184" t="str">
        <f>$J$11</f>
        <v>3. FEDERAL PROJECT NUMBER:</v>
      </c>
      <c r="K899" s="185"/>
      <c r="L899" s="185"/>
      <c r="M899" s="185"/>
      <c r="N899" s="184" t="str">
        <f>$N$11</f>
        <v>4. DOLLAR AMOUNT OF CONTRACT:</v>
      </c>
      <c r="O899" s="185"/>
      <c r="P899" s="185"/>
      <c r="Q899" s="185"/>
      <c r="R899" s="262" t="str">
        <f>$R$11</f>
        <v>5.PROJECT LOCATION (Region and State):</v>
      </c>
      <c r="S899" s="259"/>
      <c r="T899" s="259"/>
      <c r="U899" s="259"/>
      <c r="V899" s="259"/>
      <c r="W899" s="263"/>
    </row>
    <row r="900" spans="1:23" ht="12.75" customHeight="1" x14ac:dyDescent="0.2">
      <c r="A900" s="186"/>
      <c r="B900" s="187"/>
      <c r="C900" s="187"/>
      <c r="D900" s="188"/>
      <c r="E900" s="192" t="str">
        <f>IF($D$4="","Enter Company information at top of spreadsheet",$D$4)</f>
        <v>Enter Company information at top of spreadsheet</v>
      </c>
      <c r="F900" s="193"/>
      <c r="G900" s="193"/>
      <c r="H900" s="193"/>
      <c r="I900" s="194"/>
      <c r="J900" s="209"/>
      <c r="K900" s="210"/>
      <c r="L900" s="210"/>
      <c r="M900" s="210"/>
      <c r="N900" s="213"/>
      <c r="O900" s="214"/>
      <c r="P900" s="214"/>
      <c r="Q900" s="215"/>
      <c r="R900" s="199"/>
      <c r="S900" s="200"/>
      <c r="T900" s="200"/>
      <c r="U900" s="200"/>
      <c r="V900" s="200"/>
      <c r="W900" s="201"/>
    </row>
    <row r="901" spans="1:23" x14ac:dyDescent="0.2">
      <c r="A901" s="186"/>
      <c r="B901" s="187"/>
      <c r="C901" s="187"/>
      <c r="D901" s="188"/>
      <c r="E901" s="195"/>
      <c r="F901" s="193"/>
      <c r="G901" s="193"/>
      <c r="H901" s="193"/>
      <c r="I901" s="194"/>
      <c r="J901" s="209"/>
      <c r="K901" s="210"/>
      <c r="L901" s="210"/>
      <c r="M901" s="210"/>
      <c r="N901" s="216"/>
      <c r="O901" s="214"/>
      <c r="P901" s="214"/>
      <c r="Q901" s="215"/>
      <c r="R901" s="202"/>
      <c r="S901" s="200"/>
      <c r="T901" s="200"/>
      <c r="U901" s="200"/>
      <c r="V901" s="200"/>
      <c r="W901" s="201"/>
    </row>
    <row r="902" spans="1:23" ht="13.5" thickBot="1" x14ac:dyDescent="0.25">
      <c r="A902" s="189"/>
      <c r="B902" s="190"/>
      <c r="C902" s="190"/>
      <c r="D902" s="191"/>
      <c r="E902" s="196"/>
      <c r="F902" s="197"/>
      <c r="G902" s="197"/>
      <c r="H902" s="197"/>
      <c r="I902" s="198"/>
      <c r="J902" s="211"/>
      <c r="K902" s="212"/>
      <c r="L902" s="212"/>
      <c r="M902" s="212"/>
      <c r="N902" s="217"/>
      <c r="O902" s="218"/>
      <c r="P902" s="218"/>
      <c r="Q902" s="219"/>
      <c r="R902" s="203"/>
      <c r="S902" s="204"/>
      <c r="T902" s="204"/>
      <c r="U902" s="204"/>
      <c r="V902" s="204"/>
      <c r="W902" s="205"/>
    </row>
    <row r="903" spans="1:23" ht="13.5" customHeight="1" thickBot="1" x14ac:dyDescent="0.25">
      <c r="A903" s="206" t="str">
        <f>$A$15</f>
        <v>This collection of information is required by law and regulation 23 U.S.C. 140a and 23 CFR Part 230. The OMB control number for this collection is 2125-0019 expiring in March 2025.</v>
      </c>
      <c r="B903" s="207"/>
      <c r="C903" s="207"/>
      <c r="D903" s="207"/>
      <c r="E903" s="207"/>
      <c r="F903" s="207"/>
      <c r="G903" s="207"/>
      <c r="H903" s="207"/>
      <c r="I903" s="207"/>
      <c r="J903" s="207"/>
      <c r="K903" s="207"/>
      <c r="L903" s="207"/>
      <c r="M903" s="207"/>
      <c r="N903" s="207"/>
      <c r="O903" s="207"/>
      <c r="P903" s="207"/>
      <c r="Q903" s="207"/>
      <c r="R903" s="207"/>
      <c r="S903" s="207"/>
      <c r="T903" s="207"/>
      <c r="U903" s="207"/>
      <c r="V903" s="207"/>
      <c r="W903" s="208"/>
    </row>
    <row r="904" spans="1:23" ht="30" customHeight="1" thickBot="1" x14ac:dyDescent="0.25">
      <c r="A904" s="176" t="str">
        <f>$A$16</f>
        <v>6. WORKFORCE ON FEDERAL-AID AND CONSTRUCTION SITE(S) DURING LAST FULL PAY PERIOD ENDING IN JULY 2023</v>
      </c>
      <c r="B904" s="177"/>
      <c r="C904" s="177"/>
      <c r="D904" s="177"/>
      <c r="E904" s="177"/>
      <c r="F904" s="177"/>
      <c r="G904" s="177"/>
      <c r="H904" s="177"/>
      <c r="I904" s="177"/>
      <c r="J904" s="177"/>
      <c r="K904" s="177"/>
      <c r="L904" s="177"/>
      <c r="M904" s="177"/>
      <c r="N904" s="177"/>
      <c r="O904" s="177"/>
      <c r="P904" s="177"/>
      <c r="Q904" s="177"/>
      <c r="R904" s="177"/>
      <c r="S904" s="177"/>
      <c r="T904" s="177"/>
      <c r="U904" s="177"/>
      <c r="V904" s="177"/>
      <c r="W904" s="178"/>
    </row>
    <row r="905" spans="1:23" ht="14.25" thickTop="1" thickBot="1" x14ac:dyDescent="0.25">
      <c r="A905" s="179" t="str">
        <f>$A$17</f>
        <v>TABLE A</v>
      </c>
      <c r="B905" s="180"/>
      <c r="C905" s="180"/>
      <c r="D905" s="180"/>
      <c r="E905" s="180"/>
      <c r="F905" s="180"/>
      <c r="G905" s="180"/>
      <c r="H905" s="180"/>
      <c r="I905" s="180"/>
      <c r="J905" s="180"/>
      <c r="K905" s="180"/>
      <c r="L905" s="180"/>
      <c r="M905" s="180"/>
      <c r="N905" s="180"/>
      <c r="O905" s="180"/>
      <c r="P905" s="180"/>
      <c r="Q905" s="180"/>
      <c r="R905" s="180"/>
      <c r="S905" s="181"/>
      <c r="T905" s="182" t="str">
        <f>$T$17</f>
        <v>TABLE B</v>
      </c>
      <c r="U905" s="180"/>
      <c r="V905" s="180"/>
      <c r="W905" s="183"/>
    </row>
    <row r="906" spans="1:23" ht="100.5" customHeight="1" thickTop="1" thickBot="1" x14ac:dyDescent="0.25">
      <c r="A906" s="38" t="str">
        <f>$A$18</f>
        <v>JOB CATEGORIES</v>
      </c>
      <c r="B906" s="246" t="str">
        <f>$B$18</f>
        <v>TOTAL EMPLOYED</v>
      </c>
      <c r="C906" s="247"/>
      <c r="D906" s="248" t="str">
        <f>$D$18</f>
        <v>TOTAL RACIAL / ETHNIC MINORITY</v>
      </c>
      <c r="E906" s="249"/>
      <c r="F906" s="250" t="str">
        <f>$F$18</f>
        <v>BLACK or
AFRICAN
AMERICAN</v>
      </c>
      <c r="G906" s="165"/>
      <c r="H906" s="164" t="str">
        <f>$H$18</f>
        <v>WHITE /
HISPANIC OR LATINO</v>
      </c>
      <c r="I906" s="165"/>
      <c r="J906" s="164" t="str">
        <f>$J$18</f>
        <v>AMERICAN 
INDIAN OR 
ALASKA 
NATIVE</v>
      </c>
      <c r="K906" s="165"/>
      <c r="L906" s="164" t="str">
        <f>$L$18</f>
        <v>ASIAN</v>
      </c>
      <c r="M906" s="165"/>
      <c r="N906" s="164" t="str">
        <f>$N$18</f>
        <v>NATIVE 
HAWAIIAN OR 
OTHER PACIFIC ISLANDER</v>
      </c>
      <c r="O906" s="165"/>
      <c r="P906" s="164" t="str">
        <f>$P$18</f>
        <v>TWO OR MORE RACES</v>
      </c>
      <c r="Q906" s="165"/>
      <c r="R906" s="164" t="str">
        <f>$R$18</f>
        <v>WHITE / NON-
HISPANIC OR LATINO</v>
      </c>
      <c r="S906" s="166"/>
      <c r="T906" s="167" t="str">
        <f>$T$18</f>
        <v>APPRENTICES</v>
      </c>
      <c r="U906" s="167"/>
      <c r="V906" s="168" t="str">
        <f>$V$18</f>
        <v>ON THE JOB TRAINEES</v>
      </c>
      <c r="W906" s="169"/>
    </row>
    <row r="907" spans="1:23" ht="13.5" thickBot="1" x14ac:dyDescent="0.25">
      <c r="A907" s="39"/>
      <c r="B907" s="40" t="str">
        <f>$B$19</f>
        <v>M</v>
      </c>
      <c r="C907" s="41" t="str">
        <f>$C$19</f>
        <v>F</v>
      </c>
      <c r="D907" s="42" t="str">
        <f>$D$19</f>
        <v>M</v>
      </c>
      <c r="E907" s="41" t="str">
        <f>$E$19</f>
        <v>F</v>
      </c>
      <c r="F907" s="43" t="str">
        <f>$F$19</f>
        <v>M</v>
      </c>
      <c r="G907" s="44" t="str">
        <f>$G$19</f>
        <v>F</v>
      </c>
      <c r="H907" s="45" t="str">
        <f>$H$19</f>
        <v>M</v>
      </c>
      <c r="I907" s="44" t="str">
        <f>$I$19</f>
        <v>F</v>
      </c>
      <c r="J907" s="45" t="str">
        <f>$J$19</f>
        <v>M</v>
      </c>
      <c r="K907" s="44" t="str">
        <f>$K$19</f>
        <v>F</v>
      </c>
      <c r="L907" s="45" t="str">
        <f>$L$19</f>
        <v>M</v>
      </c>
      <c r="M907" s="44" t="str">
        <f>$M$19</f>
        <v>F</v>
      </c>
      <c r="N907" s="45" t="str">
        <f>$N$19</f>
        <v>M</v>
      </c>
      <c r="O907" s="44" t="str">
        <f>$O$19</f>
        <v>F</v>
      </c>
      <c r="P907" s="45" t="str">
        <f>$P$19</f>
        <v>M</v>
      </c>
      <c r="Q907" s="44" t="str">
        <f>$Q$19</f>
        <v>F</v>
      </c>
      <c r="R907" s="45" t="str">
        <f>$R$19</f>
        <v>M</v>
      </c>
      <c r="S907" s="46" t="str">
        <f>$S$19</f>
        <v>F</v>
      </c>
      <c r="T907" s="47" t="str">
        <f>$T$19</f>
        <v>M</v>
      </c>
      <c r="U907" s="41" t="str">
        <f>$U$19</f>
        <v>F</v>
      </c>
      <c r="V907" s="123" t="str">
        <f>$V$19</f>
        <v>M</v>
      </c>
      <c r="W907" s="48" t="str">
        <f>$W$19</f>
        <v>F</v>
      </c>
    </row>
    <row r="908" spans="1:23" ht="13.5" thickBot="1" x14ac:dyDescent="0.25">
      <c r="A908" s="49" t="str">
        <f>$A$20</f>
        <v>OFFICIALS</v>
      </c>
      <c r="B908" s="63">
        <f>F908+H908+J908+L908+N908+P908+R908</f>
        <v>0</v>
      </c>
      <c r="C908" s="64">
        <f t="shared" ref="C908:C922" si="143">G908+I908+K908+M908+O908+Q908+S908</f>
        <v>0</v>
      </c>
      <c r="D908" s="65">
        <f t="shared" ref="D908:D922" si="144">F908+H908+J908+L908+N908+P908</f>
        <v>0</v>
      </c>
      <c r="E908" s="64">
        <f t="shared" ref="E908:E922" si="145">G908+I908+K908+M908+O908+Q908</f>
        <v>0</v>
      </c>
      <c r="F908" s="66"/>
      <c r="G908" s="67"/>
      <c r="H908" s="68"/>
      <c r="I908" s="67"/>
      <c r="J908" s="68"/>
      <c r="K908" s="67"/>
      <c r="L908" s="68"/>
      <c r="M908" s="67"/>
      <c r="N908" s="68"/>
      <c r="O908" s="67"/>
      <c r="P908" s="68"/>
      <c r="Q908" s="67"/>
      <c r="R908" s="69"/>
      <c r="S908" s="70"/>
      <c r="T908" s="71"/>
      <c r="U908" s="114"/>
      <c r="V908" s="71"/>
      <c r="W908" s="72"/>
    </row>
    <row r="909" spans="1:23" ht="13.5" thickBot="1" x14ac:dyDescent="0.25">
      <c r="A909" s="49" t="str">
        <f>$A$21</f>
        <v>SUPERVISORS</v>
      </c>
      <c r="B909" s="63">
        <f t="shared" ref="B909:B922" si="146">F909+H909+J909+L909+N909+P909+R909</f>
        <v>0</v>
      </c>
      <c r="C909" s="64">
        <f t="shared" si="143"/>
        <v>0</v>
      </c>
      <c r="D909" s="65">
        <f t="shared" si="144"/>
        <v>0</v>
      </c>
      <c r="E909" s="64">
        <f t="shared" si="145"/>
        <v>0</v>
      </c>
      <c r="F909" s="66"/>
      <c r="G909" s="67"/>
      <c r="H909" s="68"/>
      <c r="I909" s="67"/>
      <c r="J909" s="68"/>
      <c r="K909" s="67"/>
      <c r="L909" s="68"/>
      <c r="M909" s="67"/>
      <c r="N909" s="68"/>
      <c r="O909" s="67"/>
      <c r="P909" s="68"/>
      <c r="Q909" s="73"/>
      <c r="R909" s="74"/>
      <c r="S909" s="75"/>
      <c r="T909" s="76"/>
      <c r="U909" s="115"/>
      <c r="V909" s="76"/>
      <c r="W909" s="77"/>
    </row>
    <row r="910" spans="1:23" ht="13.5" thickBot="1" x14ac:dyDescent="0.25">
      <c r="A910" s="49" t="str">
        <f>$A$22</f>
        <v>FOREMEN/WOMEN</v>
      </c>
      <c r="B910" s="63">
        <f t="shared" si="146"/>
        <v>0</v>
      </c>
      <c r="C910" s="64">
        <f t="shared" si="143"/>
        <v>0</v>
      </c>
      <c r="D910" s="65">
        <f t="shared" si="144"/>
        <v>0</v>
      </c>
      <c r="E910" s="64">
        <f t="shared" si="145"/>
        <v>0</v>
      </c>
      <c r="F910" s="66"/>
      <c r="G910" s="67"/>
      <c r="H910" s="68"/>
      <c r="I910" s="67"/>
      <c r="J910" s="68"/>
      <c r="K910" s="67"/>
      <c r="L910" s="68"/>
      <c r="M910" s="67"/>
      <c r="N910" s="68"/>
      <c r="O910" s="67"/>
      <c r="P910" s="68"/>
      <c r="Q910" s="73"/>
      <c r="R910" s="78"/>
      <c r="S910" s="79"/>
      <c r="T910" s="80"/>
      <c r="U910" s="116"/>
      <c r="V910" s="80"/>
      <c r="W910" s="81"/>
    </row>
    <row r="911" spans="1:23" ht="13.5" thickBot="1" x14ac:dyDescent="0.25">
      <c r="A911" s="49" t="str">
        <f>$A$23</f>
        <v>CLERICAL</v>
      </c>
      <c r="B911" s="63">
        <f t="shared" si="146"/>
        <v>0</v>
      </c>
      <c r="C911" s="64">
        <f t="shared" si="143"/>
        <v>0</v>
      </c>
      <c r="D911" s="65">
        <f t="shared" si="144"/>
        <v>0</v>
      </c>
      <c r="E911" s="64">
        <f t="shared" si="145"/>
        <v>0</v>
      </c>
      <c r="F911" s="66"/>
      <c r="G911" s="67"/>
      <c r="H911" s="68"/>
      <c r="I911" s="67"/>
      <c r="J911" s="68"/>
      <c r="K911" s="67"/>
      <c r="L911" s="68"/>
      <c r="M911" s="67"/>
      <c r="N911" s="68"/>
      <c r="O911" s="67"/>
      <c r="P911" s="68"/>
      <c r="Q911" s="73"/>
      <c r="R911" s="78"/>
      <c r="S911" s="79"/>
      <c r="T911" s="80"/>
      <c r="U911" s="116"/>
      <c r="V911" s="80"/>
      <c r="W911" s="81"/>
    </row>
    <row r="912" spans="1:23" ht="13.5" thickBot="1" x14ac:dyDescent="0.25">
      <c r="A912" s="49" t="str">
        <f>$A$24</f>
        <v>EQUIPMENT OPERATORS</v>
      </c>
      <c r="B912" s="63">
        <f t="shared" si="146"/>
        <v>0</v>
      </c>
      <c r="C912" s="64">
        <f t="shared" si="143"/>
        <v>0</v>
      </c>
      <c r="D912" s="65">
        <f t="shared" si="144"/>
        <v>0</v>
      </c>
      <c r="E912" s="64">
        <f t="shared" si="145"/>
        <v>0</v>
      </c>
      <c r="F912" s="66"/>
      <c r="G912" s="67"/>
      <c r="H912" s="68"/>
      <c r="I912" s="67"/>
      <c r="J912" s="68"/>
      <c r="K912" s="67"/>
      <c r="L912" s="68"/>
      <c r="M912" s="67"/>
      <c r="N912" s="68"/>
      <c r="O912" s="67"/>
      <c r="P912" s="68"/>
      <c r="Q912" s="73"/>
      <c r="R912" s="78"/>
      <c r="S912" s="79"/>
      <c r="T912" s="80"/>
      <c r="U912" s="116"/>
      <c r="V912" s="80"/>
      <c r="W912" s="81"/>
    </row>
    <row r="913" spans="1:23" ht="13.5" thickBot="1" x14ac:dyDescent="0.25">
      <c r="A913" s="49" t="str">
        <f>$A$25</f>
        <v>MECHANICS</v>
      </c>
      <c r="B913" s="63">
        <f t="shared" si="146"/>
        <v>0</v>
      </c>
      <c r="C913" s="64">
        <f t="shared" si="143"/>
        <v>0</v>
      </c>
      <c r="D913" s="65">
        <f t="shared" si="144"/>
        <v>0</v>
      </c>
      <c r="E913" s="64">
        <f t="shared" si="145"/>
        <v>0</v>
      </c>
      <c r="F913" s="66"/>
      <c r="G913" s="67"/>
      <c r="H913" s="68"/>
      <c r="I913" s="67"/>
      <c r="J913" s="68"/>
      <c r="K913" s="67"/>
      <c r="L913" s="68"/>
      <c r="M913" s="67"/>
      <c r="N913" s="68"/>
      <c r="O913" s="67"/>
      <c r="P913" s="68"/>
      <c r="Q913" s="73"/>
      <c r="R913" s="78"/>
      <c r="S913" s="79"/>
      <c r="T913" s="80"/>
      <c r="U913" s="116"/>
      <c r="V913" s="80"/>
      <c r="W913" s="81"/>
    </row>
    <row r="914" spans="1:23" ht="13.5" thickBot="1" x14ac:dyDescent="0.25">
      <c r="A914" s="49" t="str">
        <f>$A$26</f>
        <v>TRUCK DRIVERS</v>
      </c>
      <c r="B914" s="63">
        <f t="shared" si="146"/>
        <v>0</v>
      </c>
      <c r="C914" s="64">
        <f t="shared" si="143"/>
        <v>0</v>
      </c>
      <c r="D914" s="65">
        <f t="shared" si="144"/>
        <v>0</v>
      </c>
      <c r="E914" s="64">
        <f t="shared" si="145"/>
        <v>0</v>
      </c>
      <c r="F914" s="66"/>
      <c r="G914" s="67"/>
      <c r="H914" s="68"/>
      <c r="I914" s="67"/>
      <c r="J914" s="68"/>
      <c r="K914" s="67"/>
      <c r="L914" s="68"/>
      <c r="M914" s="67"/>
      <c r="N914" s="68"/>
      <c r="O914" s="67"/>
      <c r="P914" s="68"/>
      <c r="Q914" s="73"/>
      <c r="R914" s="82"/>
      <c r="S914" s="83"/>
      <c r="T914" s="76"/>
      <c r="U914" s="117"/>
      <c r="V914" s="76"/>
      <c r="W914" s="77"/>
    </row>
    <row r="915" spans="1:23" ht="13.5" thickBot="1" x14ac:dyDescent="0.25">
      <c r="A915" s="49" t="str">
        <f>$A$27</f>
        <v>IRONWORKERS</v>
      </c>
      <c r="B915" s="63">
        <f t="shared" si="146"/>
        <v>0</v>
      </c>
      <c r="C915" s="64">
        <f t="shared" si="143"/>
        <v>0</v>
      </c>
      <c r="D915" s="65">
        <f t="shared" si="144"/>
        <v>0</v>
      </c>
      <c r="E915" s="64">
        <f t="shared" si="145"/>
        <v>0</v>
      </c>
      <c r="F915" s="66"/>
      <c r="G915" s="67"/>
      <c r="H915" s="68"/>
      <c r="I915" s="67"/>
      <c r="J915" s="68"/>
      <c r="K915" s="67"/>
      <c r="L915" s="68"/>
      <c r="M915" s="67"/>
      <c r="N915" s="68"/>
      <c r="O915" s="67"/>
      <c r="P915" s="68"/>
      <c r="Q915" s="73"/>
      <c r="R915" s="84"/>
      <c r="S915" s="85"/>
      <c r="T915" s="86"/>
      <c r="U915" s="118"/>
      <c r="V915" s="86"/>
      <c r="W915" s="87"/>
    </row>
    <row r="916" spans="1:23" ht="13.5" thickBot="1" x14ac:dyDescent="0.25">
      <c r="A916" s="49" t="str">
        <f>$A$28</f>
        <v>CARPENTERS</v>
      </c>
      <c r="B916" s="63">
        <f t="shared" si="146"/>
        <v>0</v>
      </c>
      <c r="C916" s="64">
        <f t="shared" si="143"/>
        <v>0</v>
      </c>
      <c r="D916" s="65">
        <f t="shared" si="144"/>
        <v>0</v>
      </c>
      <c r="E916" s="64">
        <f t="shared" si="145"/>
        <v>0</v>
      </c>
      <c r="F916" s="66"/>
      <c r="G916" s="67"/>
      <c r="H916" s="68"/>
      <c r="I916" s="67"/>
      <c r="J916" s="68"/>
      <c r="K916" s="67"/>
      <c r="L916" s="68"/>
      <c r="M916" s="67"/>
      <c r="N916" s="68"/>
      <c r="O916" s="67"/>
      <c r="P916" s="68"/>
      <c r="Q916" s="73"/>
      <c r="R916" s="84"/>
      <c r="S916" s="85"/>
      <c r="T916" s="86"/>
      <c r="U916" s="118"/>
      <c r="V916" s="86"/>
      <c r="W916" s="87"/>
    </row>
    <row r="917" spans="1:23" ht="13.5" thickBot="1" x14ac:dyDescent="0.25">
      <c r="A917" s="49" t="str">
        <f>$A$29</f>
        <v>CEMENT MASONS</v>
      </c>
      <c r="B917" s="63">
        <f t="shared" si="146"/>
        <v>0</v>
      </c>
      <c r="C917" s="64">
        <f t="shared" si="143"/>
        <v>0</v>
      </c>
      <c r="D917" s="65">
        <f t="shared" si="144"/>
        <v>0</v>
      </c>
      <c r="E917" s="64">
        <f t="shared" si="145"/>
        <v>0</v>
      </c>
      <c r="F917" s="66"/>
      <c r="G917" s="67"/>
      <c r="H917" s="68"/>
      <c r="I917" s="67"/>
      <c r="J917" s="68"/>
      <c r="K917" s="67"/>
      <c r="L917" s="68"/>
      <c r="M917" s="67"/>
      <c r="N917" s="68"/>
      <c r="O917" s="67"/>
      <c r="P917" s="68"/>
      <c r="Q917" s="73"/>
      <c r="R917" s="84"/>
      <c r="S917" s="85"/>
      <c r="T917" s="86"/>
      <c r="U917" s="118"/>
      <c r="V917" s="86"/>
      <c r="W917" s="87"/>
    </row>
    <row r="918" spans="1:23" ht="13.5" thickBot="1" x14ac:dyDescent="0.25">
      <c r="A918" s="49" t="str">
        <f>$A$30</f>
        <v>ELECTRICIANS</v>
      </c>
      <c r="B918" s="63">
        <f t="shared" si="146"/>
        <v>0</v>
      </c>
      <c r="C918" s="64">
        <f t="shared" si="143"/>
        <v>0</v>
      </c>
      <c r="D918" s="65">
        <f t="shared" si="144"/>
        <v>0</v>
      </c>
      <c r="E918" s="64">
        <f t="shared" si="145"/>
        <v>0</v>
      </c>
      <c r="F918" s="66"/>
      <c r="G918" s="67"/>
      <c r="H918" s="68"/>
      <c r="I918" s="67"/>
      <c r="J918" s="68"/>
      <c r="K918" s="67"/>
      <c r="L918" s="68"/>
      <c r="M918" s="67"/>
      <c r="N918" s="68"/>
      <c r="O918" s="67"/>
      <c r="P918" s="68"/>
      <c r="Q918" s="73"/>
      <c r="R918" s="84"/>
      <c r="S918" s="85"/>
      <c r="T918" s="86"/>
      <c r="U918" s="118"/>
      <c r="V918" s="86"/>
      <c r="W918" s="87"/>
    </row>
    <row r="919" spans="1:23" ht="13.5" thickBot="1" x14ac:dyDescent="0.25">
      <c r="A919" s="49" t="str">
        <f>$A$31</f>
        <v>PIPEFITTER/PLUMBERS</v>
      </c>
      <c r="B919" s="63">
        <f t="shared" si="146"/>
        <v>0</v>
      </c>
      <c r="C919" s="64">
        <f t="shared" si="143"/>
        <v>0</v>
      </c>
      <c r="D919" s="65">
        <f t="shared" si="144"/>
        <v>0</v>
      </c>
      <c r="E919" s="64">
        <f t="shared" si="145"/>
        <v>0</v>
      </c>
      <c r="F919" s="66"/>
      <c r="G919" s="67"/>
      <c r="H919" s="68"/>
      <c r="I919" s="67"/>
      <c r="J919" s="68"/>
      <c r="K919" s="67"/>
      <c r="L919" s="68"/>
      <c r="M919" s="67"/>
      <c r="N919" s="68"/>
      <c r="O919" s="67"/>
      <c r="P919" s="68"/>
      <c r="Q919" s="67"/>
      <c r="R919" s="88"/>
      <c r="S919" s="89"/>
      <c r="T919" s="90"/>
      <c r="U919" s="119"/>
      <c r="V919" s="90"/>
      <c r="W919" s="91"/>
    </row>
    <row r="920" spans="1:23" ht="13.5" thickBot="1" x14ac:dyDescent="0.25">
      <c r="A920" s="49" t="str">
        <f>$A$32</f>
        <v>PAINTERS</v>
      </c>
      <c r="B920" s="63">
        <f t="shared" si="146"/>
        <v>0</v>
      </c>
      <c r="C920" s="64">
        <f t="shared" si="143"/>
        <v>0</v>
      </c>
      <c r="D920" s="65">
        <f t="shared" si="144"/>
        <v>0</v>
      </c>
      <c r="E920" s="64">
        <f t="shared" si="145"/>
        <v>0</v>
      </c>
      <c r="F920" s="66"/>
      <c r="G920" s="67"/>
      <c r="H920" s="68"/>
      <c r="I920" s="67"/>
      <c r="J920" s="68"/>
      <c r="K920" s="67"/>
      <c r="L920" s="68"/>
      <c r="M920" s="67"/>
      <c r="N920" s="68"/>
      <c r="O920" s="67"/>
      <c r="P920" s="68"/>
      <c r="Q920" s="67"/>
      <c r="R920" s="68"/>
      <c r="S920" s="92"/>
      <c r="T920" s="93"/>
      <c r="U920" s="120"/>
      <c r="V920" s="93"/>
      <c r="W920" s="94"/>
    </row>
    <row r="921" spans="1:23" ht="13.5" thickBot="1" x14ac:dyDescent="0.25">
      <c r="A921" s="49" t="str">
        <f>$A$33</f>
        <v>LABORERS-SEMI SKILLED</v>
      </c>
      <c r="B921" s="63">
        <f t="shared" si="146"/>
        <v>0</v>
      </c>
      <c r="C921" s="64">
        <f t="shared" si="143"/>
        <v>0</v>
      </c>
      <c r="D921" s="65">
        <f t="shared" si="144"/>
        <v>0</v>
      </c>
      <c r="E921" s="64">
        <f t="shared" si="145"/>
        <v>0</v>
      </c>
      <c r="F921" s="66"/>
      <c r="G921" s="67"/>
      <c r="H921" s="68"/>
      <c r="I921" s="67"/>
      <c r="J921" s="68"/>
      <c r="K921" s="67"/>
      <c r="L921" s="68"/>
      <c r="M921" s="67"/>
      <c r="N921" s="68"/>
      <c r="O921" s="67"/>
      <c r="P921" s="68"/>
      <c r="Q921" s="67"/>
      <c r="R921" s="68"/>
      <c r="S921" s="92"/>
      <c r="T921" s="93"/>
      <c r="U921" s="120"/>
      <c r="V921" s="93"/>
      <c r="W921" s="94"/>
    </row>
    <row r="922" spans="1:23" ht="13.5" thickBot="1" x14ac:dyDescent="0.25">
      <c r="A922" s="49" t="str">
        <f>$A$34</f>
        <v>LABORERS-UNSKILLED</v>
      </c>
      <c r="B922" s="63">
        <f t="shared" si="146"/>
        <v>0</v>
      </c>
      <c r="C922" s="64">
        <f t="shared" si="143"/>
        <v>0</v>
      </c>
      <c r="D922" s="65">
        <f t="shared" si="144"/>
        <v>0</v>
      </c>
      <c r="E922" s="64">
        <f t="shared" si="145"/>
        <v>0</v>
      </c>
      <c r="F922" s="66"/>
      <c r="G922" s="67"/>
      <c r="H922" s="68"/>
      <c r="I922" s="67"/>
      <c r="J922" s="68"/>
      <c r="K922" s="67"/>
      <c r="L922" s="68"/>
      <c r="M922" s="67"/>
      <c r="N922" s="68"/>
      <c r="O922" s="67"/>
      <c r="P922" s="68"/>
      <c r="Q922" s="67"/>
      <c r="R922" s="68"/>
      <c r="S922" s="92"/>
      <c r="T922" s="93"/>
      <c r="U922" s="120"/>
      <c r="V922" s="93"/>
      <c r="W922" s="94"/>
    </row>
    <row r="923" spans="1:23" ht="13.5" thickBot="1" x14ac:dyDescent="0.25">
      <c r="A923" s="49" t="str">
        <f>$A$35</f>
        <v>TOTAL</v>
      </c>
      <c r="B923" s="107">
        <f t="shared" ref="B923:O923" si="147">SUM(B908:B922)</f>
        <v>0</v>
      </c>
      <c r="C923" s="109">
        <f t="shared" si="147"/>
        <v>0</v>
      </c>
      <c r="D923" s="110">
        <f t="shared" si="147"/>
        <v>0</v>
      </c>
      <c r="E923" s="111">
        <f t="shared" si="147"/>
        <v>0</v>
      </c>
      <c r="F923" s="108">
        <f t="shared" si="147"/>
        <v>0</v>
      </c>
      <c r="G923" s="112">
        <f t="shared" si="147"/>
        <v>0</v>
      </c>
      <c r="H923" s="108">
        <f t="shared" si="147"/>
        <v>0</v>
      </c>
      <c r="I923" s="112">
        <f t="shared" si="147"/>
        <v>0</v>
      </c>
      <c r="J923" s="108">
        <f t="shared" si="147"/>
        <v>0</v>
      </c>
      <c r="K923" s="112">
        <f t="shared" si="147"/>
        <v>0</v>
      </c>
      <c r="L923" s="108">
        <f t="shared" si="147"/>
        <v>0</v>
      </c>
      <c r="M923" s="112">
        <f t="shared" si="147"/>
        <v>0</v>
      </c>
      <c r="N923" s="108">
        <f t="shared" si="147"/>
        <v>0</v>
      </c>
      <c r="O923" s="112">
        <f t="shared" si="147"/>
        <v>0</v>
      </c>
      <c r="P923" s="108">
        <f t="shared" ref="P923:W923" si="148">SUM(P908:P922)</f>
        <v>0</v>
      </c>
      <c r="Q923" s="112">
        <f t="shared" si="148"/>
        <v>0</v>
      </c>
      <c r="R923" s="108">
        <f t="shared" si="148"/>
        <v>0</v>
      </c>
      <c r="S923" s="111">
        <f t="shared" si="148"/>
        <v>0</v>
      </c>
      <c r="T923" s="108">
        <f t="shared" si="148"/>
        <v>0</v>
      </c>
      <c r="U923" s="109">
        <f t="shared" si="148"/>
        <v>0</v>
      </c>
      <c r="V923" s="108">
        <f t="shared" si="148"/>
        <v>0</v>
      </c>
      <c r="W923" s="111">
        <f t="shared" si="148"/>
        <v>0</v>
      </c>
    </row>
    <row r="924" spans="1:23" ht="12.75" customHeight="1" x14ac:dyDescent="0.2">
      <c r="A924" s="170" t="str">
        <f>$A$54</f>
        <v>TABLE A</v>
      </c>
      <c r="B924" s="171"/>
      <c r="C924" s="171"/>
      <c r="D924" s="171"/>
      <c r="E924" s="171"/>
      <c r="F924" s="171"/>
      <c r="G924" s="171"/>
      <c r="H924" s="171"/>
      <c r="I924" s="171"/>
      <c r="J924" s="171"/>
      <c r="K924" s="171"/>
      <c r="L924" s="171"/>
      <c r="M924" s="171"/>
      <c r="N924" s="171"/>
      <c r="O924" s="171"/>
      <c r="P924" s="171"/>
      <c r="Q924" s="171"/>
      <c r="R924" s="171"/>
      <c r="S924" s="171"/>
      <c r="T924" s="171"/>
      <c r="U924" s="171"/>
      <c r="V924" s="171"/>
      <c r="W924" s="172"/>
    </row>
    <row r="925" spans="1:23" ht="13.5" thickBot="1" x14ac:dyDescent="0.25">
      <c r="A925" s="173"/>
      <c r="B925" s="174"/>
      <c r="C925" s="174"/>
      <c r="D925" s="174"/>
      <c r="E925" s="174"/>
      <c r="F925" s="174"/>
      <c r="G925" s="174"/>
      <c r="H925" s="174"/>
      <c r="I925" s="174"/>
      <c r="J925" s="174"/>
      <c r="K925" s="174"/>
      <c r="L925" s="174"/>
      <c r="M925" s="174"/>
      <c r="N925" s="174"/>
      <c r="O925" s="174"/>
      <c r="P925" s="174"/>
      <c r="Q925" s="174"/>
      <c r="R925" s="174"/>
      <c r="S925" s="174"/>
      <c r="T925" s="174"/>
      <c r="U925" s="174"/>
      <c r="V925" s="174"/>
      <c r="W925" s="175"/>
    </row>
    <row r="926" spans="1:23" ht="13.5" thickBot="1" x14ac:dyDescent="0.25">
      <c r="A926" s="49" t="str">
        <f>$A$38</f>
        <v>APPRENTICES</v>
      </c>
      <c r="B926" s="64">
        <f>F926+H926+J926+L926+N926+P926+R926</f>
        <v>0</v>
      </c>
      <c r="C926" s="109">
        <f>G926+I926+K926+M926+O926+Q926+S926</f>
        <v>0</v>
      </c>
      <c r="D926" s="110">
        <f>F926+H926+J926+L926+N926+P926</f>
        <v>0</v>
      </c>
      <c r="E926" s="64">
        <f>G926+I926+K926+M926+O926+Q926</f>
        <v>0</v>
      </c>
      <c r="F926" s="121"/>
      <c r="G926" s="67"/>
      <c r="H926" s="122"/>
      <c r="I926" s="67"/>
      <c r="J926" s="122"/>
      <c r="K926" s="67"/>
      <c r="L926" s="122"/>
      <c r="M926" s="67"/>
      <c r="N926" s="122"/>
      <c r="O926" s="67"/>
      <c r="P926" s="122"/>
      <c r="Q926" s="67"/>
      <c r="R926" s="122"/>
      <c r="S926" s="67"/>
      <c r="T926" s="50"/>
      <c r="U926" s="51"/>
      <c r="V926" s="50"/>
      <c r="W926" s="51"/>
    </row>
    <row r="927" spans="1:23" ht="13.5" thickBot="1" x14ac:dyDescent="0.25">
      <c r="A927" s="49" t="str">
        <f>$A$39</f>
        <v>OJT TRAINEES</v>
      </c>
      <c r="B927" s="64">
        <f>F927+H927+J927+L927+N927+P927+R927</f>
        <v>0</v>
      </c>
      <c r="C927" s="109">
        <f>G927+I927+K927+M927+O927+Q927+S927</f>
        <v>0</v>
      </c>
      <c r="D927" s="110">
        <f>F927+H927+J927+L927+N927+P927</f>
        <v>0</v>
      </c>
      <c r="E927" s="64">
        <f>G927+I927+K927+M927+O927+Q927</f>
        <v>0</v>
      </c>
      <c r="F927" s="121"/>
      <c r="G927" s="67"/>
      <c r="H927" s="122"/>
      <c r="I927" s="67"/>
      <c r="J927" s="122"/>
      <c r="K927" s="67"/>
      <c r="L927" s="122"/>
      <c r="M927" s="67"/>
      <c r="N927" s="122"/>
      <c r="O927" s="67"/>
      <c r="P927" s="122"/>
      <c r="Q927" s="67"/>
      <c r="R927" s="122"/>
      <c r="S927" s="67"/>
      <c r="T927" s="52"/>
      <c r="U927" s="53"/>
      <c r="V927" s="52"/>
      <c r="W927" s="53"/>
    </row>
    <row r="928" spans="1:23" ht="15.75" customHeight="1" x14ac:dyDescent="0.2">
      <c r="A928" s="243" t="str">
        <f>$A$40</f>
        <v xml:space="preserve">8. PREPARED BY: </v>
      </c>
      <c r="B928" s="244"/>
      <c r="C928" s="244"/>
      <c r="D928" s="244"/>
      <c r="E928" s="244"/>
      <c r="F928" s="244"/>
      <c r="G928" s="244"/>
      <c r="H928" s="245"/>
      <c r="I928" s="220" t="str">
        <f>$I$40</f>
        <v>9. DATE</v>
      </c>
      <c r="J928" s="221"/>
      <c r="K928" s="220" t="str">
        <f>$K$40</f>
        <v>10. REVIEWED BY:    (Signature and Title of State Highway Official)</v>
      </c>
      <c r="L928" s="222"/>
      <c r="M928" s="222"/>
      <c r="N928" s="222"/>
      <c r="O928" s="222"/>
      <c r="P928" s="222"/>
      <c r="Q928" s="222"/>
      <c r="R928" s="222"/>
      <c r="S928" s="222"/>
      <c r="T928" s="222"/>
      <c r="U928" s="221"/>
      <c r="V928" s="220" t="s">
        <v>28</v>
      </c>
      <c r="W928" s="223"/>
    </row>
    <row r="929" spans="1:23" ht="12.75" customHeight="1" x14ac:dyDescent="0.2">
      <c r="A929" s="224" t="str">
        <f>$A$41</f>
        <v>(Signature and Title of Contractors Representative)</v>
      </c>
      <c r="B929" s="225"/>
      <c r="C929" s="225"/>
      <c r="D929" s="225"/>
      <c r="E929" s="225"/>
      <c r="F929" s="225"/>
      <c r="G929" s="225"/>
      <c r="H929" s="226"/>
      <c r="I929" s="227" t="str">
        <f>IF($I$41="","",$I$41)</f>
        <v/>
      </c>
      <c r="J929" s="228"/>
      <c r="K929" s="229" t="str">
        <f>IF($K$41="","",$K$41)</f>
        <v/>
      </c>
      <c r="L929" s="232"/>
      <c r="M929" s="232"/>
      <c r="N929" s="232"/>
      <c r="O929" s="232"/>
      <c r="P929" s="232"/>
      <c r="Q929" s="232"/>
      <c r="R929" s="232"/>
      <c r="S929" s="232"/>
      <c r="T929" s="232"/>
      <c r="U929" s="228"/>
      <c r="V929" s="227" t="str">
        <f>IF($V$41="","",$V$41)</f>
        <v/>
      </c>
      <c r="W929" s="234"/>
    </row>
    <row r="930" spans="1:23" x14ac:dyDescent="0.2">
      <c r="A930" s="237" t="str">
        <f>IF($A$42="","",$A$42)</f>
        <v/>
      </c>
      <c r="B930" s="238"/>
      <c r="C930" s="238"/>
      <c r="D930" s="238"/>
      <c r="E930" s="238"/>
      <c r="F930" s="238"/>
      <c r="G930" s="238"/>
      <c r="H930" s="239"/>
      <c r="I930" s="229"/>
      <c r="J930" s="228"/>
      <c r="K930" s="229"/>
      <c r="L930" s="232"/>
      <c r="M930" s="232"/>
      <c r="N930" s="232"/>
      <c r="O930" s="232"/>
      <c r="P930" s="232"/>
      <c r="Q930" s="232"/>
      <c r="R930" s="232"/>
      <c r="S930" s="232"/>
      <c r="T930" s="232"/>
      <c r="U930" s="228"/>
      <c r="V930" s="227"/>
      <c r="W930" s="234"/>
    </row>
    <row r="931" spans="1:23" x14ac:dyDescent="0.2">
      <c r="A931" s="237"/>
      <c r="B931" s="238"/>
      <c r="C931" s="238"/>
      <c r="D931" s="238"/>
      <c r="E931" s="238"/>
      <c r="F931" s="238"/>
      <c r="G931" s="238"/>
      <c r="H931" s="239"/>
      <c r="I931" s="229"/>
      <c r="J931" s="228"/>
      <c r="K931" s="229"/>
      <c r="L931" s="232"/>
      <c r="M931" s="232"/>
      <c r="N931" s="232"/>
      <c r="O931" s="232"/>
      <c r="P931" s="232"/>
      <c r="Q931" s="232"/>
      <c r="R931" s="232"/>
      <c r="S931" s="232"/>
      <c r="T931" s="232"/>
      <c r="U931" s="228"/>
      <c r="V931" s="227"/>
      <c r="W931" s="234"/>
    </row>
    <row r="932" spans="1:23" ht="13.5" thickBot="1" x14ac:dyDescent="0.25">
      <c r="A932" s="240"/>
      <c r="B932" s="241"/>
      <c r="C932" s="241"/>
      <c r="D932" s="241"/>
      <c r="E932" s="241"/>
      <c r="F932" s="241"/>
      <c r="G932" s="241"/>
      <c r="H932" s="242"/>
      <c r="I932" s="230"/>
      <c r="J932" s="231"/>
      <c r="K932" s="230"/>
      <c r="L932" s="233"/>
      <c r="M932" s="233"/>
      <c r="N932" s="233"/>
      <c r="O932" s="233"/>
      <c r="P932" s="233"/>
      <c r="Q932" s="233"/>
      <c r="R932" s="233"/>
      <c r="S932" s="233"/>
      <c r="T932" s="233"/>
      <c r="U932" s="231"/>
      <c r="V932" s="235"/>
      <c r="W932" s="236"/>
    </row>
    <row r="933" spans="1:23" x14ac:dyDescent="0.2">
      <c r="A933" s="251" t="str">
        <f>$A$45</f>
        <v>Form FHWA- 1391 (Rev. 06-22)</v>
      </c>
      <c r="B933" s="252"/>
      <c r="C933" s="253"/>
      <c r="D933" s="253"/>
      <c r="E933" s="55"/>
      <c r="F933" s="55"/>
      <c r="G933" s="55"/>
      <c r="H933" s="55"/>
      <c r="I933" s="55"/>
      <c r="J933" s="254" t="str">
        <f>$J$45</f>
        <v>PREVIOUS EDITIONS ARE OBSOLETE</v>
      </c>
      <c r="K933" s="254"/>
      <c r="L933" s="254"/>
      <c r="M933" s="254"/>
      <c r="N933" s="254"/>
      <c r="O933" s="254"/>
      <c r="P933" s="254"/>
      <c r="Q933" s="254"/>
      <c r="R933" s="254"/>
      <c r="S933" s="254"/>
      <c r="T933" s="254"/>
      <c r="U933" s="254"/>
      <c r="V933" s="254"/>
      <c r="W933" s="254"/>
    </row>
    <row r="934" spans="1:23" ht="13.5" thickBot="1" x14ac:dyDescent="0.25"/>
    <row r="935" spans="1:23" s="58" customFormat="1" ht="18.75" thickBot="1" x14ac:dyDescent="0.3">
      <c r="A935" s="255" t="str">
        <f>$A$10</f>
        <v xml:space="preserve">FEDERAL-AID HIGHWAY CONSTRUCTION CONTRACTORS ANNUAL EEO REPORT </v>
      </c>
      <c r="B935" s="256"/>
      <c r="C935" s="256"/>
      <c r="D935" s="256"/>
      <c r="E935" s="256"/>
      <c r="F935" s="256"/>
      <c r="G935" s="256"/>
      <c r="H935" s="256"/>
      <c r="I935" s="256"/>
      <c r="J935" s="256"/>
      <c r="K935" s="256"/>
      <c r="L935" s="256"/>
      <c r="M935" s="256"/>
      <c r="N935" s="256"/>
      <c r="O935" s="256"/>
      <c r="P935" s="256"/>
      <c r="Q935" s="256"/>
      <c r="R935" s="256"/>
      <c r="S935" s="256"/>
      <c r="T935" s="256"/>
      <c r="U935" s="256"/>
      <c r="V935" s="256"/>
      <c r="W935" s="257"/>
    </row>
    <row r="936" spans="1:23" ht="12.75" customHeight="1" x14ac:dyDescent="0.2">
      <c r="A936" s="258" t="str">
        <f>$A$11</f>
        <v xml:space="preserve">1. SELECT FIELD FROM DROPDOWN MENU: </v>
      </c>
      <c r="B936" s="259"/>
      <c r="C936" s="259"/>
      <c r="D936" s="260"/>
      <c r="E936" s="261" t="str">
        <f>$E$11</f>
        <v>2. COMPANY NAME, CITY, STATE:</v>
      </c>
      <c r="F936" s="238"/>
      <c r="G936" s="238"/>
      <c r="H936" s="238"/>
      <c r="I936" s="239"/>
      <c r="J936" s="184" t="str">
        <f>$J$11</f>
        <v>3. FEDERAL PROJECT NUMBER:</v>
      </c>
      <c r="K936" s="185"/>
      <c r="L936" s="185"/>
      <c r="M936" s="185"/>
      <c r="N936" s="184" t="str">
        <f>$N$11</f>
        <v>4. DOLLAR AMOUNT OF CONTRACT:</v>
      </c>
      <c r="O936" s="185"/>
      <c r="P936" s="185"/>
      <c r="Q936" s="185"/>
      <c r="R936" s="262" t="str">
        <f>$R$11</f>
        <v>5.PROJECT LOCATION (Region and State):</v>
      </c>
      <c r="S936" s="259"/>
      <c r="T936" s="259"/>
      <c r="U936" s="259"/>
      <c r="V936" s="259"/>
      <c r="W936" s="263"/>
    </row>
    <row r="937" spans="1:23" ht="12.75" customHeight="1" x14ac:dyDescent="0.2">
      <c r="A937" s="186"/>
      <c r="B937" s="187"/>
      <c r="C937" s="187"/>
      <c r="D937" s="188"/>
      <c r="E937" s="192" t="str">
        <f>IF($D$4="","Enter Company information at top of spreadsheet",$D$4)</f>
        <v>Enter Company information at top of spreadsheet</v>
      </c>
      <c r="F937" s="193"/>
      <c r="G937" s="193"/>
      <c r="H937" s="193"/>
      <c r="I937" s="194"/>
      <c r="J937" s="209"/>
      <c r="K937" s="210"/>
      <c r="L937" s="210"/>
      <c r="M937" s="210"/>
      <c r="N937" s="213"/>
      <c r="O937" s="214"/>
      <c r="P937" s="214"/>
      <c r="Q937" s="215"/>
      <c r="R937" s="199"/>
      <c r="S937" s="200"/>
      <c r="T937" s="200"/>
      <c r="U937" s="200"/>
      <c r="V937" s="200"/>
      <c r="W937" s="201"/>
    </row>
    <row r="938" spans="1:23" x14ac:dyDescent="0.2">
      <c r="A938" s="186"/>
      <c r="B938" s="187"/>
      <c r="C938" s="187"/>
      <c r="D938" s="188"/>
      <c r="E938" s="195"/>
      <c r="F938" s="193"/>
      <c r="G938" s="193"/>
      <c r="H938" s="193"/>
      <c r="I938" s="194"/>
      <c r="J938" s="209"/>
      <c r="K938" s="210"/>
      <c r="L938" s="210"/>
      <c r="M938" s="210"/>
      <c r="N938" s="216"/>
      <c r="O938" s="214"/>
      <c r="P938" s="214"/>
      <c r="Q938" s="215"/>
      <c r="R938" s="202"/>
      <c r="S938" s="200"/>
      <c r="T938" s="200"/>
      <c r="U938" s="200"/>
      <c r="V938" s="200"/>
      <c r="W938" s="201"/>
    </row>
    <row r="939" spans="1:23" ht="13.5" thickBot="1" x14ac:dyDescent="0.25">
      <c r="A939" s="189"/>
      <c r="B939" s="190"/>
      <c r="C939" s="190"/>
      <c r="D939" s="191"/>
      <c r="E939" s="196"/>
      <c r="F939" s="197"/>
      <c r="G939" s="197"/>
      <c r="H939" s="197"/>
      <c r="I939" s="198"/>
      <c r="J939" s="211"/>
      <c r="K939" s="212"/>
      <c r="L939" s="212"/>
      <c r="M939" s="212"/>
      <c r="N939" s="217"/>
      <c r="O939" s="218"/>
      <c r="P939" s="218"/>
      <c r="Q939" s="219"/>
      <c r="R939" s="203"/>
      <c r="S939" s="204"/>
      <c r="T939" s="204"/>
      <c r="U939" s="204"/>
      <c r="V939" s="204"/>
      <c r="W939" s="205"/>
    </row>
    <row r="940" spans="1:23" ht="13.5" customHeight="1" thickBot="1" x14ac:dyDescent="0.25">
      <c r="A940" s="206" t="str">
        <f>$A$15</f>
        <v>This collection of information is required by law and regulation 23 U.S.C. 140a and 23 CFR Part 230. The OMB control number for this collection is 2125-0019 expiring in March 2025.</v>
      </c>
      <c r="B940" s="207"/>
      <c r="C940" s="207"/>
      <c r="D940" s="207"/>
      <c r="E940" s="207"/>
      <c r="F940" s="207"/>
      <c r="G940" s="207"/>
      <c r="H940" s="207"/>
      <c r="I940" s="207"/>
      <c r="J940" s="207"/>
      <c r="K940" s="207"/>
      <c r="L940" s="207"/>
      <c r="M940" s="207"/>
      <c r="N940" s="207"/>
      <c r="O940" s="207"/>
      <c r="P940" s="207"/>
      <c r="Q940" s="207"/>
      <c r="R940" s="207"/>
      <c r="S940" s="207"/>
      <c r="T940" s="207"/>
      <c r="U940" s="207"/>
      <c r="V940" s="207"/>
      <c r="W940" s="208"/>
    </row>
    <row r="941" spans="1:23" ht="25.5" customHeight="1" thickBot="1" x14ac:dyDescent="0.25">
      <c r="A941" s="176" t="str">
        <f>$A$16</f>
        <v>6. WORKFORCE ON FEDERAL-AID AND CONSTRUCTION SITE(S) DURING LAST FULL PAY PERIOD ENDING IN JULY 2023</v>
      </c>
      <c r="B941" s="177"/>
      <c r="C941" s="177"/>
      <c r="D941" s="177"/>
      <c r="E941" s="177"/>
      <c r="F941" s="177"/>
      <c r="G941" s="177"/>
      <c r="H941" s="177"/>
      <c r="I941" s="177"/>
      <c r="J941" s="177"/>
      <c r="K941" s="177"/>
      <c r="L941" s="177"/>
      <c r="M941" s="177"/>
      <c r="N941" s="177"/>
      <c r="O941" s="177"/>
      <c r="P941" s="177"/>
      <c r="Q941" s="177"/>
      <c r="R941" s="177"/>
      <c r="S941" s="177"/>
      <c r="T941" s="177"/>
      <c r="U941" s="177"/>
      <c r="V941" s="177"/>
      <c r="W941" s="178"/>
    </row>
    <row r="942" spans="1:23" ht="14.25" thickTop="1" thickBot="1" x14ac:dyDescent="0.25">
      <c r="A942" s="179" t="str">
        <f>$A$17</f>
        <v>TABLE A</v>
      </c>
      <c r="B942" s="180"/>
      <c r="C942" s="180"/>
      <c r="D942" s="180"/>
      <c r="E942" s="180"/>
      <c r="F942" s="180"/>
      <c r="G942" s="180"/>
      <c r="H942" s="180"/>
      <c r="I942" s="180"/>
      <c r="J942" s="180"/>
      <c r="K942" s="180"/>
      <c r="L942" s="180"/>
      <c r="M942" s="180"/>
      <c r="N942" s="180"/>
      <c r="O942" s="180"/>
      <c r="P942" s="180"/>
      <c r="Q942" s="180"/>
      <c r="R942" s="180"/>
      <c r="S942" s="181"/>
      <c r="T942" s="182" t="str">
        <f>$T$17</f>
        <v>TABLE B</v>
      </c>
      <c r="U942" s="180"/>
      <c r="V942" s="180"/>
      <c r="W942" s="183"/>
    </row>
    <row r="943" spans="1:23" ht="102" customHeight="1" thickTop="1" thickBot="1" x14ac:dyDescent="0.25">
      <c r="A943" s="38" t="str">
        <f>$A$18</f>
        <v>JOB CATEGORIES</v>
      </c>
      <c r="B943" s="246" t="str">
        <f>$B$18</f>
        <v>TOTAL EMPLOYED</v>
      </c>
      <c r="C943" s="247"/>
      <c r="D943" s="248" t="str">
        <f>$D$18</f>
        <v>TOTAL RACIAL / ETHNIC MINORITY</v>
      </c>
      <c r="E943" s="249"/>
      <c r="F943" s="250" t="str">
        <f>$F$18</f>
        <v>BLACK or
AFRICAN
AMERICAN</v>
      </c>
      <c r="G943" s="165"/>
      <c r="H943" s="164" t="str">
        <f>$H$18</f>
        <v>WHITE /
HISPANIC OR LATINO</v>
      </c>
      <c r="I943" s="165"/>
      <c r="J943" s="164" t="str">
        <f>$J$18</f>
        <v>AMERICAN 
INDIAN OR 
ALASKA 
NATIVE</v>
      </c>
      <c r="K943" s="165"/>
      <c r="L943" s="164" t="str">
        <f>$L$18</f>
        <v>ASIAN</v>
      </c>
      <c r="M943" s="165"/>
      <c r="N943" s="164" t="str">
        <f>$N$18</f>
        <v>NATIVE 
HAWAIIAN OR 
OTHER PACIFIC ISLANDER</v>
      </c>
      <c r="O943" s="165"/>
      <c r="P943" s="164" t="str">
        <f>$P$18</f>
        <v>TWO OR MORE RACES</v>
      </c>
      <c r="Q943" s="165"/>
      <c r="R943" s="164" t="str">
        <f>$R$18</f>
        <v>WHITE / NON-
HISPANIC OR LATINO</v>
      </c>
      <c r="S943" s="166"/>
      <c r="T943" s="167" t="str">
        <f>$T$18</f>
        <v>APPRENTICES</v>
      </c>
      <c r="U943" s="167"/>
      <c r="V943" s="168" t="str">
        <f>$V$18</f>
        <v>ON THE JOB TRAINEES</v>
      </c>
      <c r="W943" s="169"/>
    </row>
    <row r="944" spans="1:23" ht="13.5" thickBot="1" x14ac:dyDescent="0.25">
      <c r="A944" s="39"/>
      <c r="B944" s="40" t="str">
        <f>$B$19</f>
        <v>M</v>
      </c>
      <c r="C944" s="41" t="str">
        <f>$C$19</f>
        <v>F</v>
      </c>
      <c r="D944" s="42" t="str">
        <f>$D$19</f>
        <v>M</v>
      </c>
      <c r="E944" s="41" t="str">
        <f>$E$19</f>
        <v>F</v>
      </c>
      <c r="F944" s="43" t="str">
        <f>$F$19</f>
        <v>M</v>
      </c>
      <c r="G944" s="44" t="str">
        <f>$G$19</f>
        <v>F</v>
      </c>
      <c r="H944" s="45" t="str">
        <f>$H$19</f>
        <v>M</v>
      </c>
      <c r="I944" s="44" t="str">
        <f>$I$19</f>
        <v>F</v>
      </c>
      <c r="J944" s="45" t="str">
        <f>$J$19</f>
        <v>M</v>
      </c>
      <c r="K944" s="44" t="str">
        <f>$K$19</f>
        <v>F</v>
      </c>
      <c r="L944" s="45" t="str">
        <f>$L$19</f>
        <v>M</v>
      </c>
      <c r="M944" s="44" t="str">
        <f>$M$19</f>
        <v>F</v>
      </c>
      <c r="N944" s="45" t="str">
        <f>$N$19</f>
        <v>M</v>
      </c>
      <c r="O944" s="44" t="str">
        <f>$O$19</f>
        <v>F</v>
      </c>
      <c r="P944" s="45" t="str">
        <f>$P$19</f>
        <v>M</v>
      </c>
      <c r="Q944" s="44" t="str">
        <f>$Q$19</f>
        <v>F</v>
      </c>
      <c r="R944" s="45" t="str">
        <f>$R$19</f>
        <v>M</v>
      </c>
      <c r="S944" s="46" t="str">
        <f>$S$19</f>
        <v>F</v>
      </c>
      <c r="T944" s="47" t="str">
        <f>$T$19</f>
        <v>M</v>
      </c>
      <c r="U944" s="41" t="str">
        <f>$U$19</f>
        <v>F</v>
      </c>
      <c r="V944" s="123" t="str">
        <f>$V$19</f>
        <v>M</v>
      </c>
      <c r="W944" s="48" t="str">
        <f>$W$19</f>
        <v>F</v>
      </c>
    </row>
    <row r="945" spans="1:23" ht="13.5" thickBot="1" x14ac:dyDescent="0.25">
      <c r="A945" s="49" t="str">
        <f>$A$20</f>
        <v>OFFICIALS</v>
      </c>
      <c r="B945" s="63">
        <f>F945+H945+J945+L945+N945+P945+R945</f>
        <v>0</v>
      </c>
      <c r="C945" s="64">
        <f t="shared" ref="C945:C959" si="149">G945+I945+K945+M945+O945+Q945+S945</f>
        <v>0</v>
      </c>
      <c r="D945" s="65">
        <f t="shared" ref="D945:D959" si="150">F945+H945+J945+L945+N945+P945</f>
        <v>0</v>
      </c>
      <c r="E945" s="64">
        <f t="shared" ref="E945:E959" si="151">G945+I945+K945+M945+O945+Q945</f>
        <v>0</v>
      </c>
      <c r="F945" s="66"/>
      <c r="G945" s="67"/>
      <c r="H945" s="68"/>
      <c r="I945" s="67"/>
      <c r="J945" s="68"/>
      <c r="K945" s="67"/>
      <c r="L945" s="68"/>
      <c r="M945" s="67"/>
      <c r="N945" s="68"/>
      <c r="O945" s="67"/>
      <c r="P945" s="68"/>
      <c r="Q945" s="67"/>
      <c r="R945" s="69"/>
      <c r="S945" s="70"/>
      <c r="T945" s="71"/>
      <c r="U945" s="114"/>
      <c r="V945" s="71"/>
      <c r="W945" s="72"/>
    </row>
    <row r="946" spans="1:23" ht="13.5" thickBot="1" x14ac:dyDescent="0.25">
      <c r="A946" s="49" t="str">
        <f>$A$21</f>
        <v>SUPERVISORS</v>
      </c>
      <c r="B946" s="63">
        <f t="shared" ref="B946:B959" si="152">F946+H946+J946+L946+N946+P946+R946</f>
        <v>0</v>
      </c>
      <c r="C946" s="64">
        <f t="shared" si="149"/>
        <v>0</v>
      </c>
      <c r="D946" s="65">
        <f t="shared" si="150"/>
        <v>0</v>
      </c>
      <c r="E946" s="64">
        <f t="shared" si="151"/>
        <v>0</v>
      </c>
      <c r="F946" s="66"/>
      <c r="G946" s="67"/>
      <c r="H946" s="68"/>
      <c r="I946" s="67"/>
      <c r="J946" s="68"/>
      <c r="K946" s="67"/>
      <c r="L946" s="68"/>
      <c r="M946" s="67"/>
      <c r="N946" s="68"/>
      <c r="O946" s="67"/>
      <c r="P946" s="68"/>
      <c r="Q946" s="73"/>
      <c r="R946" s="74"/>
      <c r="S946" s="75"/>
      <c r="T946" s="76"/>
      <c r="U946" s="115"/>
      <c r="V946" s="76"/>
      <c r="W946" s="77"/>
    </row>
    <row r="947" spans="1:23" ht="13.5" thickBot="1" x14ac:dyDescent="0.25">
      <c r="A947" s="49" t="str">
        <f>$A$22</f>
        <v>FOREMEN/WOMEN</v>
      </c>
      <c r="B947" s="63">
        <f t="shared" si="152"/>
        <v>0</v>
      </c>
      <c r="C947" s="64">
        <f t="shared" si="149"/>
        <v>0</v>
      </c>
      <c r="D947" s="65">
        <f t="shared" si="150"/>
        <v>0</v>
      </c>
      <c r="E947" s="64">
        <f t="shared" si="151"/>
        <v>0</v>
      </c>
      <c r="F947" s="66"/>
      <c r="G947" s="67"/>
      <c r="H947" s="68"/>
      <c r="I947" s="67"/>
      <c r="J947" s="68"/>
      <c r="K947" s="67"/>
      <c r="L947" s="68"/>
      <c r="M947" s="67"/>
      <c r="N947" s="68"/>
      <c r="O947" s="67"/>
      <c r="P947" s="68"/>
      <c r="Q947" s="73"/>
      <c r="R947" s="78"/>
      <c r="S947" s="79"/>
      <c r="T947" s="80"/>
      <c r="U947" s="116"/>
      <c r="V947" s="80"/>
      <c r="W947" s="81"/>
    </row>
    <row r="948" spans="1:23" ht="13.5" thickBot="1" x14ac:dyDescent="0.25">
      <c r="A948" s="49" t="str">
        <f>$A$23</f>
        <v>CLERICAL</v>
      </c>
      <c r="B948" s="63">
        <f t="shared" si="152"/>
        <v>0</v>
      </c>
      <c r="C948" s="64">
        <f t="shared" si="149"/>
        <v>0</v>
      </c>
      <c r="D948" s="65">
        <f t="shared" si="150"/>
        <v>0</v>
      </c>
      <c r="E948" s="64">
        <f t="shared" si="151"/>
        <v>0</v>
      </c>
      <c r="F948" s="66"/>
      <c r="G948" s="67"/>
      <c r="H948" s="68"/>
      <c r="I948" s="67"/>
      <c r="J948" s="68"/>
      <c r="K948" s="67"/>
      <c r="L948" s="68"/>
      <c r="M948" s="67"/>
      <c r="N948" s="68"/>
      <c r="O948" s="67"/>
      <c r="P948" s="68"/>
      <c r="Q948" s="73"/>
      <c r="R948" s="78"/>
      <c r="S948" s="79"/>
      <c r="T948" s="80"/>
      <c r="U948" s="116"/>
      <c r="V948" s="80"/>
      <c r="W948" s="81"/>
    </row>
    <row r="949" spans="1:23" ht="13.5" thickBot="1" x14ac:dyDescent="0.25">
      <c r="A949" s="49" t="str">
        <f>$A$24</f>
        <v>EQUIPMENT OPERATORS</v>
      </c>
      <c r="B949" s="63">
        <f t="shared" si="152"/>
        <v>0</v>
      </c>
      <c r="C949" s="64">
        <f t="shared" si="149"/>
        <v>0</v>
      </c>
      <c r="D949" s="65">
        <f t="shared" si="150"/>
        <v>0</v>
      </c>
      <c r="E949" s="64">
        <f t="shared" si="151"/>
        <v>0</v>
      </c>
      <c r="F949" s="66"/>
      <c r="G949" s="67"/>
      <c r="H949" s="68"/>
      <c r="I949" s="67"/>
      <c r="J949" s="68"/>
      <c r="K949" s="67"/>
      <c r="L949" s="68"/>
      <c r="M949" s="67"/>
      <c r="N949" s="68"/>
      <c r="O949" s="67"/>
      <c r="P949" s="68"/>
      <c r="Q949" s="73"/>
      <c r="R949" s="78"/>
      <c r="S949" s="79"/>
      <c r="T949" s="80"/>
      <c r="U949" s="116"/>
      <c r="V949" s="80"/>
      <c r="W949" s="81"/>
    </row>
    <row r="950" spans="1:23" ht="13.5" thickBot="1" x14ac:dyDescent="0.25">
      <c r="A950" s="49" t="str">
        <f>$A$25</f>
        <v>MECHANICS</v>
      </c>
      <c r="B950" s="63">
        <f t="shared" si="152"/>
        <v>0</v>
      </c>
      <c r="C950" s="64">
        <f t="shared" si="149"/>
        <v>0</v>
      </c>
      <c r="D950" s="65">
        <f t="shared" si="150"/>
        <v>0</v>
      </c>
      <c r="E950" s="64">
        <f t="shared" si="151"/>
        <v>0</v>
      </c>
      <c r="F950" s="66"/>
      <c r="G950" s="67"/>
      <c r="H950" s="68"/>
      <c r="I950" s="67"/>
      <c r="J950" s="68"/>
      <c r="K950" s="67"/>
      <c r="L950" s="68"/>
      <c r="M950" s="67"/>
      <c r="N950" s="68"/>
      <c r="O950" s="67"/>
      <c r="P950" s="68"/>
      <c r="Q950" s="73"/>
      <c r="R950" s="78"/>
      <c r="S950" s="79"/>
      <c r="T950" s="80"/>
      <c r="U950" s="116"/>
      <c r="V950" s="80"/>
      <c r="W950" s="81"/>
    </row>
    <row r="951" spans="1:23" ht="13.5" thickBot="1" x14ac:dyDescent="0.25">
      <c r="A951" s="49" t="str">
        <f>$A$26</f>
        <v>TRUCK DRIVERS</v>
      </c>
      <c r="B951" s="63">
        <f t="shared" si="152"/>
        <v>0</v>
      </c>
      <c r="C951" s="64">
        <f t="shared" si="149"/>
        <v>0</v>
      </c>
      <c r="D951" s="65">
        <f t="shared" si="150"/>
        <v>0</v>
      </c>
      <c r="E951" s="64">
        <f t="shared" si="151"/>
        <v>0</v>
      </c>
      <c r="F951" s="66"/>
      <c r="G951" s="67"/>
      <c r="H951" s="68"/>
      <c r="I951" s="67"/>
      <c r="J951" s="68"/>
      <c r="K951" s="67"/>
      <c r="L951" s="68"/>
      <c r="M951" s="67"/>
      <c r="N951" s="68"/>
      <c r="O951" s="67"/>
      <c r="P951" s="68"/>
      <c r="Q951" s="73"/>
      <c r="R951" s="82"/>
      <c r="S951" s="83"/>
      <c r="T951" s="76"/>
      <c r="U951" s="117"/>
      <c r="V951" s="76"/>
      <c r="W951" s="77"/>
    </row>
    <row r="952" spans="1:23" ht="13.5" thickBot="1" x14ac:dyDescent="0.25">
      <c r="A952" s="49" t="str">
        <f>$A$27</f>
        <v>IRONWORKERS</v>
      </c>
      <c r="B952" s="63">
        <f t="shared" si="152"/>
        <v>0</v>
      </c>
      <c r="C952" s="64">
        <f t="shared" si="149"/>
        <v>0</v>
      </c>
      <c r="D952" s="65">
        <f t="shared" si="150"/>
        <v>0</v>
      </c>
      <c r="E952" s="64">
        <f t="shared" si="151"/>
        <v>0</v>
      </c>
      <c r="F952" s="66"/>
      <c r="G952" s="67"/>
      <c r="H952" s="68"/>
      <c r="I952" s="67"/>
      <c r="J952" s="68"/>
      <c r="K952" s="67"/>
      <c r="L952" s="68"/>
      <c r="M952" s="67"/>
      <c r="N952" s="68"/>
      <c r="O952" s="67"/>
      <c r="P952" s="68"/>
      <c r="Q952" s="73"/>
      <c r="R952" s="84"/>
      <c r="S952" s="85"/>
      <c r="T952" s="86"/>
      <c r="U952" s="118"/>
      <c r="V952" s="86"/>
      <c r="W952" s="87"/>
    </row>
    <row r="953" spans="1:23" ht="13.5" thickBot="1" x14ac:dyDescent="0.25">
      <c r="A953" s="49" t="str">
        <f>$A$28</f>
        <v>CARPENTERS</v>
      </c>
      <c r="B953" s="63">
        <f t="shared" si="152"/>
        <v>0</v>
      </c>
      <c r="C953" s="64">
        <f t="shared" si="149"/>
        <v>0</v>
      </c>
      <c r="D953" s="65">
        <f t="shared" si="150"/>
        <v>0</v>
      </c>
      <c r="E953" s="64">
        <f t="shared" si="151"/>
        <v>0</v>
      </c>
      <c r="F953" s="66"/>
      <c r="G953" s="67"/>
      <c r="H953" s="68"/>
      <c r="I953" s="67"/>
      <c r="J953" s="68"/>
      <c r="K953" s="67"/>
      <c r="L953" s="68"/>
      <c r="M953" s="67"/>
      <c r="N953" s="68"/>
      <c r="O953" s="67"/>
      <c r="P953" s="68"/>
      <c r="Q953" s="73"/>
      <c r="R953" s="84"/>
      <c r="S953" s="85"/>
      <c r="T953" s="86"/>
      <c r="U953" s="118"/>
      <c r="V953" s="86"/>
      <c r="W953" s="87"/>
    </row>
    <row r="954" spans="1:23" ht="13.5" thickBot="1" x14ac:dyDescent="0.25">
      <c r="A954" s="49" t="str">
        <f>$A$29</f>
        <v>CEMENT MASONS</v>
      </c>
      <c r="B954" s="63">
        <f t="shared" si="152"/>
        <v>0</v>
      </c>
      <c r="C954" s="64">
        <f t="shared" si="149"/>
        <v>0</v>
      </c>
      <c r="D954" s="65">
        <f t="shared" si="150"/>
        <v>0</v>
      </c>
      <c r="E954" s="64">
        <f t="shared" si="151"/>
        <v>0</v>
      </c>
      <c r="F954" s="66"/>
      <c r="G954" s="67"/>
      <c r="H954" s="68"/>
      <c r="I954" s="67"/>
      <c r="J954" s="68"/>
      <c r="K954" s="67"/>
      <c r="L954" s="68"/>
      <c r="M954" s="67"/>
      <c r="N954" s="68"/>
      <c r="O954" s="67"/>
      <c r="P954" s="68"/>
      <c r="Q954" s="73"/>
      <c r="R954" s="84"/>
      <c r="S954" s="85"/>
      <c r="T954" s="86"/>
      <c r="U954" s="118"/>
      <c r="V954" s="86"/>
      <c r="W954" s="87"/>
    </row>
    <row r="955" spans="1:23" ht="13.5" thickBot="1" x14ac:dyDescent="0.25">
      <c r="A955" s="49" t="str">
        <f>$A$30</f>
        <v>ELECTRICIANS</v>
      </c>
      <c r="B955" s="63">
        <f t="shared" si="152"/>
        <v>0</v>
      </c>
      <c r="C955" s="64">
        <f t="shared" si="149"/>
        <v>0</v>
      </c>
      <c r="D955" s="65">
        <f t="shared" si="150"/>
        <v>0</v>
      </c>
      <c r="E955" s="64">
        <f t="shared" si="151"/>
        <v>0</v>
      </c>
      <c r="F955" s="66"/>
      <c r="G955" s="67"/>
      <c r="H955" s="68"/>
      <c r="I955" s="67"/>
      <c r="J955" s="68"/>
      <c r="K955" s="67"/>
      <c r="L955" s="68"/>
      <c r="M955" s="67"/>
      <c r="N955" s="68"/>
      <c r="O955" s="67"/>
      <c r="P955" s="68"/>
      <c r="Q955" s="73"/>
      <c r="R955" s="84"/>
      <c r="S955" s="85"/>
      <c r="T955" s="86"/>
      <c r="U955" s="118"/>
      <c r="V955" s="86"/>
      <c r="W955" s="87"/>
    </row>
    <row r="956" spans="1:23" ht="13.5" thickBot="1" x14ac:dyDescent="0.25">
      <c r="A956" s="49" t="str">
        <f>$A$31</f>
        <v>PIPEFITTER/PLUMBERS</v>
      </c>
      <c r="B956" s="63">
        <f t="shared" si="152"/>
        <v>0</v>
      </c>
      <c r="C956" s="64">
        <f t="shared" si="149"/>
        <v>0</v>
      </c>
      <c r="D956" s="65">
        <f t="shared" si="150"/>
        <v>0</v>
      </c>
      <c r="E956" s="64">
        <f t="shared" si="151"/>
        <v>0</v>
      </c>
      <c r="F956" s="66"/>
      <c r="G956" s="67"/>
      <c r="H956" s="68"/>
      <c r="I956" s="67"/>
      <c r="J956" s="68"/>
      <c r="K956" s="67"/>
      <c r="L956" s="68"/>
      <c r="M956" s="67"/>
      <c r="N956" s="68"/>
      <c r="O956" s="67"/>
      <c r="P956" s="68"/>
      <c r="Q956" s="67"/>
      <c r="R956" s="88"/>
      <c r="S956" s="89"/>
      <c r="T956" s="90"/>
      <c r="U956" s="119"/>
      <c r="V956" s="90"/>
      <c r="W956" s="91"/>
    </row>
    <row r="957" spans="1:23" ht="13.5" thickBot="1" x14ac:dyDescent="0.25">
      <c r="A957" s="49" t="str">
        <f>$A$32</f>
        <v>PAINTERS</v>
      </c>
      <c r="B957" s="63">
        <f t="shared" si="152"/>
        <v>0</v>
      </c>
      <c r="C957" s="64">
        <f t="shared" si="149"/>
        <v>0</v>
      </c>
      <c r="D957" s="65">
        <f t="shared" si="150"/>
        <v>0</v>
      </c>
      <c r="E957" s="64">
        <f t="shared" si="151"/>
        <v>0</v>
      </c>
      <c r="F957" s="66"/>
      <c r="G957" s="67"/>
      <c r="H957" s="68"/>
      <c r="I957" s="67"/>
      <c r="J957" s="68"/>
      <c r="K957" s="67"/>
      <c r="L957" s="68"/>
      <c r="M957" s="67"/>
      <c r="N957" s="68"/>
      <c r="O957" s="67"/>
      <c r="P957" s="68"/>
      <c r="Q957" s="67"/>
      <c r="R957" s="68"/>
      <c r="S957" s="92"/>
      <c r="T957" s="93"/>
      <c r="U957" s="120"/>
      <c r="V957" s="93"/>
      <c r="W957" s="94"/>
    </row>
    <row r="958" spans="1:23" ht="13.5" thickBot="1" x14ac:dyDescent="0.25">
      <c r="A958" s="49" t="str">
        <f>$A$33</f>
        <v>LABORERS-SEMI SKILLED</v>
      </c>
      <c r="B958" s="63">
        <f t="shared" si="152"/>
        <v>0</v>
      </c>
      <c r="C958" s="64">
        <f t="shared" si="149"/>
        <v>0</v>
      </c>
      <c r="D958" s="65">
        <f t="shared" si="150"/>
        <v>0</v>
      </c>
      <c r="E958" s="64">
        <f t="shared" si="151"/>
        <v>0</v>
      </c>
      <c r="F958" s="66"/>
      <c r="G958" s="67"/>
      <c r="H958" s="68"/>
      <c r="I958" s="67"/>
      <c r="J958" s="68"/>
      <c r="K958" s="67"/>
      <c r="L958" s="68"/>
      <c r="M958" s="67"/>
      <c r="N958" s="68"/>
      <c r="O958" s="67"/>
      <c r="P958" s="68"/>
      <c r="Q958" s="67"/>
      <c r="R958" s="68"/>
      <c r="S958" s="92"/>
      <c r="T958" s="93"/>
      <c r="U958" s="120"/>
      <c r="V958" s="93"/>
      <c r="W958" s="94"/>
    </row>
    <row r="959" spans="1:23" ht="13.5" thickBot="1" x14ac:dyDescent="0.25">
      <c r="A959" s="49" t="str">
        <f>$A$34</f>
        <v>LABORERS-UNSKILLED</v>
      </c>
      <c r="B959" s="63">
        <f t="shared" si="152"/>
        <v>0</v>
      </c>
      <c r="C959" s="64">
        <f t="shared" si="149"/>
        <v>0</v>
      </c>
      <c r="D959" s="65">
        <f t="shared" si="150"/>
        <v>0</v>
      </c>
      <c r="E959" s="64">
        <f t="shared" si="151"/>
        <v>0</v>
      </c>
      <c r="F959" s="66"/>
      <c r="G959" s="67"/>
      <c r="H959" s="68"/>
      <c r="I959" s="67"/>
      <c r="J959" s="68"/>
      <c r="K959" s="67"/>
      <c r="L959" s="68"/>
      <c r="M959" s="67"/>
      <c r="N959" s="68"/>
      <c r="O959" s="67"/>
      <c r="P959" s="68"/>
      <c r="Q959" s="67"/>
      <c r="R959" s="68"/>
      <c r="S959" s="92"/>
      <c r="T959" s="93"/>
      <c r="U959" s="120"/>
      <c r="V959" s="93"/>
      <c r="W959" s="94"/>
    </row>
    <row r="960" spans="1:23" ht="13.5" thickBot="1" x14ac:dyDescent="0.25">
      <c r="A960" s="49" t="str">
        <f>$A$35</f>
        <v>TOTAL</v>
      </c>
      <c r="B960" s="107">
        <f t="shared" ref="B960:O960" si="153">SUM(B945:B959)</f>
        <v>0</v>
      </c>
      <c r="C960" s="109">
        <f t="shared" si="153"/>
        <v>0</v>
      </c>
      <c r="D960" s="110">
        <f t="shared" si="153"/>
        <v>0</v>
      </c>
      <c r="E960" s="111">
        <f t="shared" si="153"/>
        <v>0</v>
      </c>
      <c r="F960" s="108">
        <f t="shared" si="153"/>
        <v>0</v>
      </c>
      <c r="G960" s="112">
        <f t="shared" si="153"/>
        <v>0</v>
      </c>
      <c r="H960" s="108">
        <f t="shared" si="153"/>
        <v>0</v>
      </c>
      <c r="I960" s="112">
        <f t="shared" si="153"/>
        <v>0</v>
      </c>
      <c r="J960" s="108">
        <f t="shared" si="153"/>
        <v>0</v>
      </c>
      <c r="K960" s="112">
        <f t="shared" si="153"/>
        <v>0</v>
      </c>
      <c r="L960" s="108">
        <f t="shared" si="153"/>
        <v>0</v>
      </c>
      <c r="M960" s="112">
        <f t="shared" si="153"/>
        <v>0</v>
      </c>
      <c r="N960" s="108">
        <f t="shared" si="153"/>
        <v>0</v>
      </c>
      <c r="O960" s="112">
        <f t="shared" si="153"/>
        <v>0</v>
      </c>
      <c r="P960" s="108">
        <f t="shared" ref="P960:W960" si="154">SUM(P945:P959)</f>
        <v>0</v>
      </c>
      <c r="Q960" s="112">
        <f t="shared" si="154"/>
        <v>0</v>
      </c>
      <c r="R960" s="108">
        <f t="shared" si="154"/>
        <v>0</v>
      </c>
      <c r="S960" s="111">
        <f t="shared" si="154"/>
        <v>0</v>
      </c>
      <c r="T960" s="108">
        <f t="shared" si="154"/>
        <v>0</v>
      </c>
      <c r="U960" s="109">
        <f t="shared" si="154"/>
        <v>0</v>
      </c>
      <c r="V960" s="108">
        <f t="shared" si="154"/>
        <v>0</v>
      </c>
      <c r="W960" s="111">
        <f t="shared" si="154"/>
        <v>0</v>
      </c>
    </row>
    <row r="961" spans="1:23" ht="12.75" customHeight="1" x14ac:dyDescent="0.2">
      <c r="A961" s="170" t="str">
        <f>$A$54</f>
        <v>TABLE A</v>
      </c>
      <c r="B961" s="171"/>
      <c r="C961" s="171"/>
      <c r="D961" s="171"/>
      <c r="E961" s="171"/>
      <c r="F961" s="171"/>
      <c r="G961" s="171"/>
      <c r="H961" s="171"/>
      <c r="I961" s="171"/>
      <c r="J961" s="171"/>
      <c r="K961" s="171"/>
      <c r="L961" s="171"/>
      <c r="M961" s="171"/>
      <c r="N961" s="171"/>
      <c r="O961" s="171"/>
      <c r="P961" s="171"/>
      <c r="Q961" s="171"/>
      <c r="R961" s="171"/>
      <c r="S961" s="171"/>
      <c r="T961" s="171"/>
      <c r="U961" s="171"/>
      <c r="V961" s="171"/>
      <c r="W961" s="172"/>
    </row>
    <row r="962" spans="1:23" ht="13.5" thickBot="1" x14ac:dyDescent="0.25">
      <c r="A962" s="173"/>
      <c r="B962" s="174"/>
      <c r="C962" s="174"/>
      <c r="D962" s="174"/>
      <c r="E962" s="174"/>
      <c r="F962" s="174"/>
      <c r="G962" s="174"/>
      <c r="H962" s="174"/>
      <c r="I962" s="174"/>
      <c r="J962" s="174"/>
      <c r="K962" s="174"/>
      <c r="L962" s="174"/>
      <c r="M962" s="174"/>
      <c r="N962" s="174"/>
      <c r="O962" s="174"/>
      <c r="P962" s="174"/>
      <c r="Q962" s="174"/>
      <c r="R962" s="174"/>
      <c r="S962" s="174"/>
      <c r="T962" s="174"/>
      <c r="U962" s="174"/>
      <c r="V962" s="174"/>
      <c r="W962" s="175"/>
    </row>
    <row r="963" spans="1:23" ht="13.5" thickBot="1" x14ac:dyDescent="0.25">
      <c r="A963" s="49" t="str">
        <f>$A$38</f>
        <v>APPRENTICES</v>
      </c>
      <c r="B963" s="64">
        <f>F963+H963+J963+L963+N963+P963+R963</f>
        <v>0</v>
      </c>
      <c r="C963" s="109">
        <f>G963+I963+K963+M963+O963+Q963+S963</f>
        <v>0</v>
      </c>
      <c r="D963" s="110">
        <f>F963+H963+J963+L963+N963+P963</f>
        <v>0</v>
      </c>
      <c r="E963" s="64">
        <f>G963+I963+K963+M963+O963+Q963</f>
        <v>0</v>
      </c>
      <c r="F963" s="121"/>
      <c r="G963" s="67"/>
      <c r="H963" s="122"/>
      <c r="I963" s="67"/>
      <c r="J963" s="122"/>
      <c r="K963" s="67"/>
      <c r="L963" s="122"/>
      <c r="M963" s="67"/>
      <c r="N963" s="122"/>
      <c r="O963" s="67"/>
      <c r="P963" s="122"/>
      <c r="Q963" s="67"/>
      <c r="R963" s="122"/>
      <c r="S963" s="67"/>
      <c r="T963" s="50"/>
      <c r="U963" s="51"/>
      <c r="V963" s="50"/>
      <c r="W963" s="51"/>
    </row>
    <row r="964" spans="1:23" ht="13.5" thickBot="1" x14ac:dyDescent="0.25">
      <c r="A964" s="49" t="str">
        <f>$A$39</f>
        <v>OJT TRAINEES</v>
      </c>
      <c r="B964" s="64">
        <f>F964+H964+J964+L964+N964+P964+R964</f>
        <v>0</v>
      </c>
      <c r="C964" s="109">
        <f>G964+I964+K964+M964+O964+Q964+S964</f>
        <v>0</v>
      </c>
      <c r="D964" s="110">
        <f>F964+H964+J964+L964+N964+P964</f>
        <v>0</v>
      </c>
      <c r="E964" s="64">
        <f>G964+I964+K964+M964+O964+Q964</f>
        <v>0</v>
      </c>
      <c r="F964" s="121"/>
      <c r="G964" s="67"/>
      <c r="H964" s="122"/>
      <c r="I964" s="67"/>
      <c r="J964" s="122"/>
      <c r="K964" s="67"/>
      <c r="L964" s="122"/>
      <c r="M964" s="67"/>
      <c r="N964" s="122"/>
      <c r="O964" s="67"/>
      <c r="P964" s="122"/>
      <c r="Q964" s="67"/>
      <c r="R964" s="122"/>
      <c r="S964" s="67"/>
      <c r="T964" s="52"/>
      <c r="U964" s="53"/>
      <c r="V964" s="52"/>
      <c r="W964" s="53"/>
    </row>
    <row r="965" spans="1:23" ht="15.75" customHeight="1" x14ac:dyDescent="0.2">
      <c r="A965" s="243" t="str">
        <f>$A$40</f>
        <v xml:space="preserve">8. PREPARED BY: </v>
      </c>
      <c r="B965" s="244"/>
      <c r="C965" s="244"/>
      <c r="D965" s="244"/>
      <c r="E965" s="244"/>
      <c r="F965" s="244"/>
      <c r="G965" s="244"/>
      <c r="H965" s="245"/>
      <c r="I965" s="220" t="str">
        <f>$I$40</f>
        <v>9. DATE</v>
      </c>
      <c r="J965" s="221"/>
      <c r="K965" s="220" t="str">
        <f>$K$40</f>
        <v>10. REVIEWED BY:    (Signature and Title of State Highway Official)</v>
      </c>
      <c r="L965" s="222"/>
      <c r="M965" s="222"/>
      <c r="N965" s="222"/>
      <c r="O965" s="222"/>
      <c r="P965" s="222"/>
      <c r="Q965" s="222"/>
      <c r="R965" s="222"/>
      <c r="S965" s="222"/>
      <c r="T965" s="222"/>
      <c r="U965" s="221"/>
      <c r="V965" s="220" t="s">
        <v>28</v>
      </c>
      <c r="W965" s="223"/>
    </row>
    <row r="966" spans="1:23" ht="12.75" customHeight="1" x14ac:dyDescent="0.2">
      <c r="A966" s="224" t="str">
        <f>$A$41</f>
        <v>(Signature and Title of Contractors Representative)</v>
      </c>
      <c r="B966" s="225"/>
      <c r="C966" s="225"/>
      <c r="D966" s="225"/>
      <c r="E966" s="225"/>
      <c r="F966" s="225"/>
      <c r="G966" s="225"/>
      <c r="H966" s="226"/>
      <c r="I966" s="227" t="str">
        <f>IF($I$41="","",$I$41)</f>
        <v/>
      </c>
      <c r="J966" s="228"/>
      <c r="K966" s="229" t="str">
        <f>IF($K$41="","",$K$41)</f>
        <v/>
      </c>
      <c r="L966" s="232"/>
      <c r="M966" s="232"/>
      <c r="N966" s="232"/>
      <c r="O966" s="232"/>
      <c r="P966" s="232"/>
      <c r="Q966" s="232"/>
      <c r="R966" s="232"/>
      <c r="S966" s="232"/>
      <c r="T966" s="232"/>
      <c r="U966" s="228"/>
      <c r="V966" s="227" t="str">
        <f>IF($V$41="","",$V$41)</f>
        <v/>
      </c>
      <c r="W966" s="234"/>
    </row>
    <row r="967" spans="1:23" x14ac:dyDescent="0.2">
      <c r="A967" s="237" t="str">
        <f>IF($A$42="","",$A$42)</f>
        <v/>
      </c>
      <c r="B967" s="238"/>
      <c r="C967" s="238"/>
      <c r="D967" s="238"/>
      <c r="E967" s="238"/>
      <c r="F967" s="238"/>
      <c r="G967" s="238"/>
      <c r="H967" s="239"/>
      <c r="I967" s="229"/>
      <c r="J967" s="228"/>
      <c r="K967" s="229"/>
      <c r="L967" s="232"/>
      <c r="M967" s="232"/>
      <c r="N967" s="232"/>
      <c r="O967" s="232"/>
      <c r="P967" s="232"/>
      <c r="Q967" s="232"/>
      <c r="R967" s="232"/>
      <c r="S967" s="232"/>
      <c r="T967" s="232"/>
      <c r="U967" s="228"/>
      <c r="V967" s="227"/>
      <c r="W967" s="234"/>
    </row>
    <row r="968" spans="1:23" x14ac:dyDescent="0.2">
      <c r="A968" s="237"/>
      <c r="B968" s="238"/>
      <c r="C968" s="238"/>
      <c r="D968" s="238"/>
      <c r="E968" s="238"/>
      <c r="F968" s="238"/>
      <c r="G968" s="238"/>
      <c r="H968" s="239"/>
      <c r="I968" s="229"/>
      <c r="J968" s="228"/>
      <c r="K968" s="229"/>
      <c r="L968" s="232"/>
      <c r="M968" s="232"/>
      <c r="N968" s="232"/>
      <c r="O968" s="232"/>
      <c r="P968" s="232"/>
      <c r="Q968" s="232"/>
      <c r="R968" s="232"/>
      <c r="S968" s="232"/>
      <c r="T968" s="232"/>
      <c r="U968" s="228"/>
      <c r="V968" s="227"/>
      <c r="W968" s="234"/>
    </row>
    <row r="969" spans="1:23" ht="13.5" thickBot="1" x14ac:dyDescent="0.25">
      <c r="A969" s="240"/>
      <c r="B969" s="241"/>
      <c r="C969" s="241"/>
      <c r="D969" s="241"/>
      <c r="E969" s="241"/>
      <c r="F969" s="241"/>
      <c r="G969" s="241"/>
      <c r="H969" s="242"/>
      <c r="I969" s="230"/>
      <c r="J969" s="231"/>
      <c r="K969" s="230"/>
      <c r="L969" s="233"/>
      <c r="M969" s="233"/>
      <c r="N969" s="233"/>
      <c r="O969" s="233"/>
      <c r="P969" s="233"/>
      <c r="Q969" s="233"/>
      <c r="R969" s="233"/>
      <c r="S969" s="233"/>
      <c r="T969" s="233"/>
      <c r="U969" s="231"/>
      <c r="V969" s="235"/>
      <c r="W969" s="236"/>
    </row>
    <row r="970" spans="1:23" x14ac:dyDescent="0.2">
      <c r="A970" s="251" t="str">
        <f>$A$45</f>
        <v>Form FHWA- 1391 (Rev. 06-22)</v>
      </c>
      <c r="B970" s="252"/>
      <c r="C970" s="253"/>
      <c r="D970" s="253"/>
      <c r="E970" s="55"/>
      <c r="F970" s="55"/>
      <c r="G970" s="55"/>
      <c r="H970" s="55"/>
      <c r="I970" s="55"/>
      <c r="J970" s="254" t="str">
        <f>$J$45</f>
        <v>PREVIOUS EDITIONS ARE OBSOLETE</v>
      </c>
      <c r="K970" s="254"/>
      <c r="L970" s="254"/>
      <c r="M970" s="254"/>
      <c r="N970" s="254"/>
      <c r="O970" s="254"/>
      <c r="P970" s="254"/>
      <c r="Q970" s="254"/>
      <c r="R970" s="254"/>
      <c r="S970" s="254"/>
      <c r="T970" s="254"/>
      <c r="U970" s="254"/>
      <c r="V970" s="254"/>
      <c r="W970" s="254"/>
    </row>
    <row r="971" spans="1:23" ht="13.5" thickBot="1" x14ac:dyDescent="0.25"/>
    <row r="972" spans="1:23" s="58" customFormat="1" ht="18.75" thickBot="1" x14ac:dyDescent="0.3">
      <c r="A972" s="255" t="str">
        <f>$A$10</f>
        <v xml:space="preserve">FEDERAL-AID HIGHWAY CONSTRUCTION CONTRACTORS ANNUAL EEO REPORT </v>
      </c>
      <c r="B972" s="256"/>
      <c r="C972" s="256"/>
      <c r="D972" s="256"/>
      <c r="E972" s="256"/>
      <c r="F972" s="256"/>
      <c r="G972" s="256"/>
      <c r="H972" s="256"/>
      <c r="I972" s="256"/>
      <c r="J972" s="256"/>
      <c r="K972" s="256"/>
      <c r="L972" s="256"/>
      <c r="M972" s="256"/>
      <c r="N972" s="256"/>
      <c r="O972" s="256"/>
      <c r="P972" s="256"/>
      <c r="Q972" s="256"/>
      <c r="R972" s="256"/>
      <c r="S972" s="256"/>
      <c r="T972" s="256"/>
      <c r="U972" s="256"/>
      <c r="V972" s="256"/>
      <c r="W972" s="257"/>
    </row>
    <row r="973" spans="1:23" ht="12.75" customHeight="1" x14ac:dyDescent="0.2">
      <c r="A973" s="258" t="str">
        <f>$A$11</f>
        <v xml:space="preserve">1. SELECT FIELD FROM DROPDOWN MENU: </v>
      </c>
      <c r="B973" s="259"/>
      <c r="C973" s="259"/>
      <c r="D973" s="260"/>
      <c r="E973" s="261" t="str">
        <f>$E$11</f>
        <v>2. COMPANY NAME, CITY, STATE:</v>
      </c>
      <c r="F973" s="238"/>
      <c r="G973" s="238"/>
      <c r="H973" s="238"/>
      <c r="I973" s="239"/>
      <c r="J973" s="184" t="str">
        <f>$J$11</f>
        <v>3. FEDERAL PROJECT NUMBER:</v>
      </c>
      <c r="K973" s="185"/>
      <c r="L973" s="185"/>
      <c r="M973" s="185"/>
      <c r="N973" s="184" t="str">
        <f>$N$11</f>
        <v>4. DOLLAR AMOUNT OF CONTRACT:</v>
      </c>
      <c r="O973" s="185"/>
      <c r="P973" s="185"/>
      <c r="Q973" s="185"/>
      <c r="R973" s="262" t="str">
        <f>$R$11</f>
        <v>5.PROJECT LOCATION (Region and State):</v>
      </c>
      <c r="S973" s="259"/>
      <c r="T973" s="259"/>
      <c r="U973" s="259"/>
      <c r="V973" s="259"/>
      <c r="W973" s="263"/>
    </row>
    <row r="974" spans="1:23" ht="12.75" customHeight="1" x14ac:dyDescent="0.2">
      <c r="A974" s="186"/>
      <c r="B974" s="187"/>
      <c r="C974" s="187"/>
      <c r="D974" s="188"/>
      <c r="E974" s="192" t="str">
        <f>IF($D$4="","Enter Company information at top of spreadsheet",$D$4)</f>
        <v>Enter Company information at top of spreadsheet</v>
      </c>
      <c r="F974" s="193"/>
      <c r="G974" s="193"/>
      <c r="H974" s="193"/>
      <c r="I974" s="194"/>
      <c r="J974" s="209"/>
      <c r="K974" s="210"/>
      <c r="L974" s="210"/>
      <c r="M974" s="210"/>
      <c r="N974" s="213"/>
      <c r="O974" s="214"/>
      <c r="P974" s="214"/>
      <c r="Q974" s="215"/>
      <c r="R974" s="199"/>
      <c r="S974" s="200"/>
      <c r="T974" s="200"/>
      <c r="U974" s="200"/>
      <c r="V974" s="200"/>
      <c r="W974" s="201"/>
    </row>
    <row r="975" spans="1:23" x14ac:dyDescent="0.2">
      <c r="A975" s="186"/>
      <c r="B975" s="187"/>
      <c r="C975" s="187"/>
      <c r="D975" s="188"/>
      <c r="E975" s="195"/>
      <c r="F975" s="193"/>
      <c r="G975" s="193"/>
      <c r="H975" s="193"/>
      <c r="I975" s="194"/>
      <c r="J975" s="209"/>
      <c r="K975" s="210"/>
      <c r="L975" s="210"/>
      <c r="M975" s="210"/>
      <c r="N975" s="216"/>
      <c r="O975" s="214"/>
      <c r="P975" s="214"/>
      <c r="Q975" s="215"/>
      <c r="R975" s="202"/>
      <c r="S975" s="200"/>
      <c r="T975" s="200"/>
      <c r="U975" s="200"/>
      <c r="V975" s="200"/>
      <c r="W975" s="201"/>
    </row>
    <row r="976" spans="1:23" ht="13.5" thickBot="1" x14ac:dyDescent="0.25">
      <c r="A976" s="189"/>
      <c r="B976" s="190"/>
      <c r="C976" s="190"/>
      <c r="D976" s="191"/>
      <c r="E976" s="196"/>
      <c r="F976" s="197"/>
      <c r="G976" s="197"/>
      <c r="H976" s="197"/>
      <c r="I976" s="198"/>
      <c r="J976" s="211"/>
      <c r="K976" s="212"/>
      <c r="L976" s="212"/>
      <c r="M976" s="212"/>
      <c r="N976" s="217"/>
      <c r="O976" s="218"/>
      <c r="P976" s="218"/>
      <c r="Q976" s="219"/>
      <c r="R976" s="203"/>
      <c r="S976" s="204"/>
      <c r="T976" s="204"/>
      <c r="U976" s="204"/>
      <c r="V976" s="204"/>
      <c r="W976" s="205"/>
    </row>
    <row r="977" spans="1:23" ht="13.5" customHeight="1" thickBot="1" x14ac:dyDescent="0.25">
      <c r="A977" s="206" t="str">
        <f>$A$15</f>
        <v>This collection of information is required by law and regulation 23 U.S.C. 140a and 23 CFR Part 230. The OMB control number for this collection is 2125-0019 expiring in March 2025.</v>
      </c>
      <c r="B977" s="207"/>
      <c r="C977" s="207"/>
      <c r="D977" s="207"/>
      <c r="E977" s="207"/>
      <c r="F977" s="207"/>
      <c r="G977" s="207"/>
      <c r="H977" s="207"/>
      <c r="I977" s="207"/>
      <c r="J977" s="207"/>
      <c r="K977" s="207"/>
      <c r="L977" s="207"/>
      <c r="M977" s="207"/>
      <c r="N977" s="207"/>
      <c r="O977" s="207"/>
      <c r="P977" s="207"/>
      <c r="Q977" s="207"/>
      <c r="R977" s="207"/>
      <c r="S977" s="207"/>
      <c r="T977" s="207"/>
      <c r="U977" s="207"/>
      <c r="V977" s="207"/>
      <c r="W977" s="208"/>
    </row>
    <row r="978" spans="1:23" ht="25.5" customHeight="1" thickBot="1" x14ac:dyDescent="0.25">
      <c r="A978" s="176" t="str">
        <f>$A$16</f>
        <v>6. WORKFORCE ON FEDERAL-AID AND CONSTRUCTION SITE(S) DURING LAST FULL PAY PERIOD ENDING IN JULY 2023</v>
      </c>
      <c r="B978" s="177"/>
      <c r="C978" s="177"/>
      <c r="D978" s="177"/>
      <c r="E978" s="177"/>
      <c r="F978" s="177"/>
      <c r="G978" s="177"/>
      <c r="H978" s="177"/>
      <c r="I978" s="177"/>
      <c r="J978" s="177"/>
      <c r="K978" s="177"/>
      <c r="L978" s="177"/>
      <c r="M978" s="177"/>
      <c r="N978" s="177"/>
      <c r="O978" s="177"/>
      <c r="P978" s="177"/>
      <c r="Q978" s="177"/>
      <c r="R978" s="177"/>
      <c r="S978" s="177"/>
      <c r="T978" s="177"/>
      <c r="U978" s="177"/>
      <c r="V978" s="177"/>
      <c r="W978" s="178"/>
    </row>
    <row r="979" spans="1:23" ht="14.25" thickTop="1" thickBot="1" x14ac:dyDescent="0.25">
      <c r="A979" s="179" t="str">
        <f>$A$17</f>
        <v>TABLE A</v>
      </c>
      <c r="B979" s="180"/>
      <c r="C979" s="180"/>
      <c r="D979" s="180"/>
      <c r="E979" s="180"/>
      <c r="F979" s="180"/>
      <c r="G979" s="180"/>
      <c r="H979" s="180"/>
      <c r="I979" s="180"/>
      <c r="J979" s="180"/>
      <c r="K979" s="180"/>
      <c r="L979" s="180"/>
      <c r="M979" s="180"/>
      <c r="N979" s="180"/>
      <c r="O979" s="180"/>
      <c r="P979" s="180"/>
      <c r="Q979" s="180"/>
      <c r="R979" s="180"/>
      <c r="S979" s="181"/>
      <c r="T979" s="182" t="str">
        <f>$T$17</f>
        <v>TABLE B</v>
      </c>
      <c r="U979" s="180"/>
      <c r="V979" s="180"/>
      <c r="W979" s="183"/>
    </row>
    <row r="980" spans="1:23" ht="97.5" customHeight="1" thickTop="1" thickBot="1" x14ac:dyDescent="0.25">
      <c r="A980" s="38" t="str">
        <f>$A$18</f>
        <v>JOB CATEGORIES</v>
      </c>
      <c r="B980" s="246" t="str">
        <f>$B$18</f>
        <v>TOTAL EMPLOYED</v>
      </c>
      <c r="C980" s="247"/>
      <c r="D980" s="248" t="str">
        <f>$D$18</f>
        <v>TOTAL RACIAL / ETHNIC MINORITY</v>
      </c>
      <c r="E980" s="249"/>
      <c r="F980" s="250" t="str">
        <f>$F$18</f>
        <v>BLACK or
AFRICAN
AMERICAN</v>
      </c>
      <c r="G980" s="165"/>
      <c r="H980" s="164" t="str">
        <f>$H$18</f>
        <v>WHITE /
HISPANIC OR LATINO</v>
      </c>
      <c r="I980" s="165"/>
      <c r="J980" s="164" t="str">
        <f>$J$18</f>
        <v>AMERICAN 
INDIAN OR 
ALASKA 
NATIVE</v>
      </c>
      <c r="K980" s="165"/>
      <c r="L980" s="164" t="str">
        <f>$L$18</f>
        <v>ASIAN</v>
      </c>
      <c r="M980" s="165"/>
      <c r="N980" s="164" t="str">
        <f>$N$18</f>
        <v>NATIVE 
HAWAIIAN OR 
OTHER PACIFIC ISLANDER</v>
      </c>
      <c r="O980" s="165"/>
      <c r="P980" s="164" t="str">
        <f>$P$18</f>
        <v>TWO OR MORE RACES</v>
      </c>
      <c r="Q980" s="165"/>
      <c r="R980" s="164" t="str">
        <f>$R$18</f>
        <v>WHITE / NON-
HISPANIC OR LATINO</v>
      </c>
      <c r="S980" s="166"/>
      <c r="T980" s="167" t="str">
        <f>$T$18</f>
        <v>APPRENTICES</v>
      </c>
      <c r="U980" s="167"/>
      <c r="V980" s="168" t="str">
        <f>$V$18</f>
        <v>ON THE JOB TRAINEES</v>
      </c>
      <c r="W980" s="169"/>
    </row>
    <row r="981" spans="1:23" ht="13.5" thickBot="1" x14ac:dyDescent="0.25">
      <c r="A981" s="39"/>
      <c r="B981" s="40" t="str">
        <f>$B$19</f>
        <v>M</v>
      </c>
      <c r="C981" s="41" t="str">
        <f>$C$19</f>
        <v>F</v>
      </c>
      <c r="D981" s="42" t="str">
        <f>$D$19</f>
        <v>M</v>
      </c>
      <c r="E981" s="41" t="str">
        <f>$E$19</f>
        <v>F</v>
      </c>
      <c r="F981" s="43" t="str">
        <f>$F$19</f>
        <v>M</v>
      </c>
      <c r="G981" s="44" t="str">
        <f>$G$19</f>
        <v>F</v>
      </c>
      <c r="H981" s="45" t="str">
        <f>$H$19</f>
        <v>M</v>
      </c>
      <c r="I981" s="44" t="str">
        <f>$I$19</f>
        <v>F</v>
      </c>
      <c r="J981" s="45" t="str">
        <f>$J$19</f>
        <v>M</v>
      </c>
      <c r="K981" s="44" t="str">
        <f>$K$19</f>
        <v>F</v>
      </c>
      <c r="L981" s="45" t="str">
        <f>$L$19</f>
        <v>M</v>
      </c>
      <c r="M981" s="44" t="str">
        <f>$M$19</f>
        <v>F</v>
      </c>
      <c r="N981" s="45" t="str">
        <f>$N$19</f>
        <v>M</v>
      </c>
      <c r="O981" s="44" t="str">
        <f>$O$19</f>
        <v>F</v>
      </c>
      <c r="P981" s="45" t="str">
        <f>$P$19</f>
        <v>M</v>
      </c>
      <c r="Q981" s="44" t="str">
        <f>$Q$19</f>
        <v>F</v>
      </c>
      <c r="R981" s="45" t="str">
        <f>$R$19</f>
        <v>M</v>
      </c>
      <c r="S981" s="46" t="str">
        <f>$S$19</f>
        <v>F</v>
      </c>
      <c r="T981" s="47" t="str">
        <f>$T$19</f>
        <v>M</v>
      </c>
      <c r="U981" s="41" t="str">
        <f>$U$19</f>
        <v>F</v>
      </c>
      <c r="V981" s="123" t="str">
        <f>$V$19</f>
        <v>M</v>
      </c>
      <c r="W981" s="48" t="str">
        <f>$W$19</f>
        <v>F</v>
      </c>
    </row>
    <row r="982" spans="1:23" ht="13.5" thickBot="1" x14ac:dyDescent="0.25">
      <c r="A982" s="49" t="str">
        <f>$A$20</f>
        <v>OFFICIALS</v>
      </c>
      <c r="B982" s="63">
        <f>F982+H982+J982+L982+N982+P982+R982</f>
        <v>0</v>
      </c>
      <c r="C982" s="64">
        <f t="shared" ref="C982:C996" si="155">G982+I982+K982+M982+O982+Q982+S982</f>
        <v>0</v>
      </c>
      <c r="D982" s="65">
        <f t="shared" ref="D982:D996" si="156">F982+H982+J982+L982+N982+P982</f>
        <v>0</v>
      </c>
      <c r="E982" s="64">
        <f t="shared" ref="E982:E996" si="157">G982+I982+K982+M982+O982+Q982</f>
        <v>0</v>
      </c>
      <c r="F982" s="66"/>
      <c r="G982" s="67"/>
      <c r="H982" s="68"/>
      <c r="I982" s="67"/>
      <c r="J982" s="68"/>
      <c r="K982" s="67"/>
      <c r="L982" s="68"/>
      <c r="M982" s="67"/>
      <c r="N982" s="68"/>
      <c r="O982" s="67"/>
      <c r="P982" s="68"/>
      <c r="Q982" s="67"/>
      <c r="R982" s="69"/>
      <c r="S982" s="70"/>
      <c r="T982" s="71"/>
      <c r="U982" s="114"/>
      <c r="V982" s="71"/>
      <c r="W982" s="72"/>
    </row>
    <row r="983" spans="1:23" ht="13.5" thickBot="1" x14ac:dyDescent="0.25">
      <c r="A983" s="49" t="str">
        <f>$A$21</f>
        <v>SUPERVISORS</v>
      </c>
      <c r="B983" s="63">
        <f t="shared" ref="B983:B996" si="158">F983+H983+J983+L983+N983+P983+R983</f>
        <v>0</v>
      </c>
      <c r="C983" s="64">
        <f t="shared" si="155"/>
        <v>0</v>
      </c>
      <c r="D983" s="65">
        <f t="shared" si="156"/>
        <v>0</v>
      </c>
      <c r="E983" s="64">
        <f t="shared" si="157"/>
        <v>0</v>
      </c>
      <c r="F983" s="66"/>
      <c r="G983" s="67"/>
      <c r="H983" s="68"/>
      <c r="I983" s="67"/>
      <c r="J983" s="68"/>
      <c r="K983" s="67"/>
      <c r="L983" s="68"/>
      <c r="M983" s="67"/>
      <c r="N983" s="68"/>
      <c r="O983" s="67"/>
      <c r="P983" s="68"/>
      <c r="Q983" s="73"/>
      <c r="R983" s="74"/>
      <c r="S983" s="75"/>
      <c r="T983" s="76"/>
      <c r="U983" s="115"/>
      <c r="V983" s="76"/>
      <c r="W983" s="77"/>
    </row>
    <row r="984" spans="1:23" ht="13.5" thickBot="1" x14ac:dyDescent="0.25">
      <c r="A984" s="49" t="str">
        <f>$A$22</f>
        <v>FOREMEN/WOMEN</v>
      </c>
      <c r="B984" s="63">
        <f t="shared" si="158"/>
        <v>0</v>
      </c>
      <c r="C984" s="64">
        <f t="shared" si="155"/>
        <v>0</v>
      </c>
      <c r="D984" s="65">
        <f t="shared" si="156"/>
        <v>0</v>
      </c>
      <c r="E984" s="64">
        <f t="shared" si="157"/>
        <v>0</v>
      </c>
      <c r="F984" s="66"/>
      <c r="G984" s="67"/>
      <c r="H984" s="68"/>
      <c r="I984" s="67"/>
      <c r="J984" s="68"/>
      <c r="K984" s="67"/>
      <c r="L984" s="68"/>
      <c r="M984" s="67"/>
      <c r="N984" s="68"/>
      <c r="O984" s="67"/>
      <c r="P984" s="68"/>
      <c r="Q984" s="73"/>
      <c r="R984" s="78"/>
      <c r="S984" s="79"/>
      <c r="T984" s="80"/>
      <c r="U984" s="116"/>
      <c r="V984" s="80"/>
      <c r="W984" s="81"/>
    </row>
    <row r="985" spans="1:23" ht="13.5" thickBot="1" x14ac:dyDescent="0.25">
      <c r="A985" s="49" t="str">
        <f>$A$23</f>
        <v>CLERICAL</v>
      </c>
      <c r="B985" s="63">
        <f t="shared" si="158"/>
        <v>0</v>
      </c>
      <c r="C985" s="64">
        <f t="shared" si="155"/>
        <v>0</v>
      </c>
      <c r="D985" s="65">
        <f t="shared" si="156"/>
        <v>0</v>
      </c>
      <c r="E985" s="64">
        <f t="shared" si="157"/>
        <v>0</v>
      </c>
      <c r="F985" s="66"/>
      <c r="G985" s="67"/>
      <c r="H985" s="68"/>
      <c r="I985" s="67"/>
      <c r="J985" s="68"/>
      <c r="K985" s="67"/>
      <c r="L985" s="68"/>
      <c r="M985" s="67"/>
      <c r="N985" s="68"/>
      <c r="O985" s="67"/>
      <c r="P985" s="68"/>
      <c r="Q985" s="73"/>
      <c r="R985" s="78"/>
      <c r="S985" s="79"/>
      <c r="T985" s="80"/>
      <c r="U985" s="116"/>
      <c r="V985" s="80"/>
      <c r="W985" s="81"/>
    </row>
    <row r="986" spans="1:23" ht="13.5" thickBot="1" x14ac:dyDescent="0.25">
      <c r="A986" s="49" t="str">
        <f>$A$24</f>
        <v>EQUIPMENT OPERATORS</v>
      </c>
      <c r="B986" s="63">
        <f t="shared" si="158"/>
        <v>0</v>
      </c>
      <c r="C986" s="64">
        <f t="shared" si="155"/>
        <v>0</v>
      </c>
      <c r="D986" s="65">
        <f t="shared" si="156"/>
        <v>0</v>
      </c>
      <c r="E986" s="64">
        <f t="shared" si="157"/>
        <v>0</v>
      </c>
      <c r="F986" s="66"/>
      <c r="G986" s="67"/>
      <c r="H986" s="68"/>
      <c r="I986" s="67"/>
      <c r="J986" s="68"/>
      <c r="K986" s="67"/>
      <c r="L986" s="68"/>
      <c r="M986" s="67"/>
      <c r="N986" s="68"/>
      <c r="O986" s="67"/>
      <c r="P986" s="68"/>
      <c r="Q986" s="73"/>
      <c r="R986" s="78"/>
      <c r="S986" s="79"/>
      <c r="T986" s="80"/>
      <c r="U986" s="116"/>
      <c r="V986" s="80"/>
      <c r="W986" s="81"/>
    </row>
    <row r="987" spans="1:23" ht="13.5" thickBot="1" x14ac:dyDescent="0.25">
      <c r="A987" s="49" t="str">
        <f>$A$25</f>
        <v>MECHANICS</v>
      </c>
      <c r="B987" s="63">
        <f t="shared" si="158"/>
        <v>0</v>
      </c>
      <c r="C987" s="64">
        <f t="shared" si="155"/>
        <v>0</v>
      </c>
      <c r="D987" s="65">
        <f t="shared" si="156"/>
        <v>0</v>
      </c>
      <c r="E987" s="64">
        <f t="shared" si="157"/>
        <v>0</v>
      </c>
      <c r="F987" s="66"/>
      <c r="G987" s="67"/>
      <c r="H987" s="68"/>
      <c r="I987" s="67"/>
      <c r="J987" s="68"/>
      <c r="K987" s="67"/>
      <c r="L987" s="68"/>
      <c r="M987" s="67"/>
      <c r="N987" s="68"/>
      <c r="O987" s="67"/>
      <c r="P987" s="68"/>
      <c r="Q987" s="73"/>
      <c r="R987" s="78"/>
      <c r="S987" s="79"/>
      <c r="T987" s="80"/>
      <c r="U987" s="116"/>
      <c r="V987" s="80"/>
      <c r="W987" s="81"/>
    </row>
    <row r="988" spans="1:23" ht="13.5" thickBot="1" x14ac:dyDescent="0.25">
      <c r="A988" s="49" t="str">
        <f>$A$26</f>
        <v>TRUCK DRIVERS</v>
      </c>
      <c r="B988" s="63">
        <f t="shared" si="158"/>
        <v>0</v>
      </c>
      <c r="C988" s="64">
        <f t="shared" si="155"/>
        <v>0</v>
      </c>
      <c r="D988" s="65">
        <f t="shared" si="156"/>
        <v>0</v>
      </c>
      <c r="E988" s="64">
        <f t="shared" si="157"/>
        <v>0</v>
      </c>
      <c r="F988" s="66"/>
      <c r="G988" s="67"/>
      <c r="H988" s="68"/>
      <c r="I988" s="67"/>
      <c r="J988" s="68"/>
      <c r="K988" s="67"/>
      <c r="L988" s="68"/>
      <c r="M988" s="67"/>
      <c r="N988" s="68"/>
      <c r="O988" s="67"/>
      <c r="P988" s="68"/>
      <c r="Q988" s="73"/>
      <c r="R988" s="82"/>
      <c r="S988" s="83"/>
      <c r="T988" s="76"/>
      <c r="U988" s="117"/>
      <c r="V988" s="76"/>
      <c r="W988" s="77"/>
    </row>
    <row r="989" spans="1:23" ht="13.5" thickBot="1" x14ac:dyDescent="0.25">
      <c r="A989" s="49" t="str">
        <f>$A$27</f>
        <v>IRONWORKERS</v>
      </c>
      <c r="B989" s="63">
        <f t="shared" si="158"/>
        <v>0</v>
      </c>
      <c r="C989" s="64">
        <f t="shared" si="155"/>
        <v>0</v>
      </c>
      <c r="D989" s="65">
        <f t="shared" si="156"/>
        <v>0</v>
      </c>
      <c r="E989" s="64">
        <f t="shared" si="157"/>
        <v>0</v>
      </c>
      <c r="F989" s="66"/>
      <c r="G989" s="67"/>
      <c r="H989" s="68"/>
      <c r="I989" s="67"/>
      <c r="J989" s="68"/>
      <c r="K989" s="67"/>
      <c r="L989" s="68"/>
      <c r="M989" s="67"/>
      <c r="N989" s="68"/>
      <c r="O989" s="67"/>
      <c r="P989" s="68"/>
      <c r="Q989" s="73"/>
      <c r="R989" s="84"/>
      <c r="S989" s="85"/>
      <c r="T989" s="86"/>
      <c r="U989" s="118"/>
      <c r="V989" s="86"/>
      <c r="W989" s="87"/>
    </row>
    <row r="990" spans="1:23" ht="13.5" thickBot="1" x14ac:dyDescent="0.25">
      <c r="A990" s="49" t="str">
        <f>$A$28</f>
        <v>CARPENTERS</v>
      </c>
      <c r="B990" s="63">
        <f t="shared" si="158"/>
        <v>0</v>
      </c>
      <c r="C990" s="64">
        <f t="shared" si="155"/>
        <v>0</v>
      </c>
      <c r="D990" s="65">
        <f t="shared" si="156"/>
        <v>0</v>
      </c>
      <c r="E990" s="64">
        <f t="shared" si="157"/>
        <v>0</v>
      </c>
      <c r="F990" s="66"/>
      <c r="G990" s="67"/>
      <c r="H990" s="68"/>
      <c r="I990" s="67"/>
      <c r="J990" s="68"/>
      <c r="K990" s="67"/>
      <c r="L990" s="68"/>
      <c r="M990" s="67"/>
      <c r="N990" s="68"/>
      <c r="O990" s="67"/>
      <c r="P990" s="68"/>
      <c r="Q990" s="73"/>
      <c r="R990" s="84"/>
      <c r="S990" s="85"/>
      <c r="T990" s="86"/>
      <c r="U990" s="118"/>
      <c r="V990" s="86"/>
      <c r="W990" s="87"/>
    </row>
    <row r="991" spans="1:23" ht="13.5" thickBot="1" x14ac:dyDescent="0.25">
      <c r="A991" s="49" t="str">
        <f>$A$29</f>
        <v>CEMENT MASONS</v>
      </c>
      <c r="B991" s="63">
        <f t="shared" si="158"/>
        <v>0</v>
      </c>
      <c r="C991" s="64">
        <f t="shared" si="155"/>
        <v>0</v>
      </c>
      <c r="D991" s="65">
        <f t="shared" si="156"/>
        <v>0</v>
      </c>
      <c r="E991" s="64">
        <f t="shared" si="157"/>
        <v>0</v>
      </c>
      <c r="F991" s="66"/>
      <c r="G991" s="67"/>
      <c r="H991" s="68"/>
      <c r="I991" s="67"/>
      <c r="J991" s="68"/>
      <c r="K991" s="67"/>
      <c r="L991" s="68"/>
      <c r="M991" s="67"/>
      <c r="N991" s="68"/>
      <c r="O991" s="67"/>
      <c r="P991" s="68"/>
      <c r="Q991" s="73"/>
      <c r="R991" s="84"/>
      <c r="S991" s="85"/>
      <c r="T991" s="86"/>
      <c r="U991" s="118"/>
      <c r="V991" s="86"/>
      <c r="W991" s="87"/>
    </row>
    <row r="992" spans="1:23" ht="13.5" thickBot="1" x14ac:dyDescent="0.25">
      <c r="A992" s="49" t="str">
        <f>$A$30</f>
        <v>ELECTRICIANS</v>
      </c>
      <c r="B992" s="63">
        <f t="shared" si="158"/>
        <v>0</v>
      </c>
      <c r="C992" s="64">
        <f t="shared" si="155"/>
        <v>0</v>
      </c>
      <c r="D992" s="65">
        <f t="shared" si="156"/>
        <v>0</v>
      </c>
      <c r="E992" s="64">
        <f t="shared" si="157"/>
        <v>0</v>
      </c>
      <c r="F992" s="66"/>
      <c r="G992" s="67"/>
      <c r="H992" s="68"/>
      <c r="I992" s="67"/>
      <c r="J992" s="68"/>
      <c r="K992" s="67"/>
      <c r="L992" s="68"/>
      <c r="M992" s="67"/>
      <c r="N992" s="68"/>
      <c r="O992" s="67"/>
      <c r="P992" s="68"/>
      <c r="Q992" s="73"/>
      <c r="R992" s="84"/>
      <c r="S992" s="85"/>
      <c r="T992" s="86"/>
      <c r="U992" s="118"/>
      <c r="V992" s="86"/>
      <c r="W992" s="87"/>
    </row>
    <row r="993" spans="1:23" ht="13.5" thickBot="1" x14ac:dyDescent="0.25">
      <c r="A993" s="49" t="str">
        <f>$A$31</f>
        <v>PIPEFITTER/PLUMBERS</v>
      </c>
      <c r="B993" s="63">
        <f t="shared" si="158"/>
        <v>0</v>
      </c>
      <c r="C993" s="64">
        <f t="shared" si="155"/>
        <v>0</v>
      </c>
      <c r="D993" s="65">
        <f t="shared" si="156"/>
        <v>0</v>
      </c>
      <c r="E993" s="64">
        <f t="shared" si="157"/>
        <v>0</v>
      </c>
      <c r="F993" s="66"/>
      <c r="G993" s="67"/>
      <c r="H993" s="68"/>
      <c r="I993" s="67"/>
      <c r="J993" s="68"/>
      <c r="K993" s="67"/>
      <c r="L993" s="68"/>
      <c r="M993" s="67"/>
      <c r="N993" s="68"/>
      <c r="O993" s="67"/>
      <c r="P993" s="68"/>
      <c r="Q993" s="67"/>
      <c r="R993" s="88"/>
      <c r="S993" s="89"/>
      <c r="T993" s="90"/>
      <c r="U993" s="119"/>
      <c r="V993" s="90"/>
      <c r="W993" s="91"/>
    </row>
    <row r="994" spans="1:23" ht="13.5" thickBot="1" x14ac:dyDescent="0.25">
      <c r="A994" s="49" t="str">
        <f>$A$32</f>
        <v>PAINTERS</v>
      </c>
      <c r="B994" s="63">
        <f t="shared" si="158"/>
        <v>0</v>
      </c>
      <c r="C994" s="64">
        <f t="shared" si="155"/>
        <v>0</v>
      </c>
      <c r="D994" s="65">
        <f t="shared" si="156"/>
        <v>0</v>
      </c>
      <c r="E994" s="64">
        <f t="shared" si="157"/>
        <v>0</v>
      </c>
      <c r="F994" s="66"/>
      <c r="G994" s="67"/>
      <c r="H994" s="68"/>
      <c r="I994" s="67"/>
      <c r="J994" s="68"/>
      <c r="K994" s="67"/>
      <c r="L994" s="68"/>
      <c r="M994" s="67"/>
      <c r="N994" s="68"/>
      <c r="O994" s="67"/>
      <c r="P994" s="68"/>
      <c r="Q994" s="67"/>
      <c r="R994" s="68"/>
      <c r="S994" s="92"/>
      <c r="T994" s="93"/>
      <c r="U994" s="120"/>
      <c r="V994" s="93"/>
      <c r="W994" s="94"/>
    </row>
    <row r="995" spans="1:23" ht="13.5" thickBot="1" x14ac:dyDescent="0.25">
      <c r="A995" s="49" t="str">
        <f>$A$33</f>
        <v>LABORERS-SEMI SKILLED</v>
      </c>
      <c r="B995" s="63">
        <f t="shared" si="158"/>
        <v>0</v>
      </c>
      <c r="C995" s="64">
        <f t="shared" si="155"/>
        <v>0</v>
      </c>
      <c r="D995" s="65">
        <f t="shared" si="156"/>
        <v>0</v>
      </c>
      <c r="E995" s="64">
        <f t="shared" si="157"/>
        <v>0</v>
      </c>
      <c r="F995" s="66"/>
      <c r="G995" s="67"/>
      <c r="H995" s="68"/>
      <c r="I995" s="67"/>
      <c r="J995" s="68"/>
      <c r="K995" s="67"/>
      <c r="L995" s="68"/>
      <c r="M995" s="67"/>
      <c r="N995" s="68"/>
      <c r="O995" s="67"/>
      <c r="P995" s="68"/>
      <c r="Q995" s="67"/>
      <c r="R995" s="68"/>
      <c r="S995" s="92"/>
      <c r="T995" s="93"/>
      <c r="U995" s="120"/>
      <c r="V995" s="93"/>
      <c r="W995" s="94"/>
    </row>
    <row r="996" spans="1:23" ht="13.5" thickBot="1" x14ac:dyDescent="0.25">
      <c r="A996" s="49" t="str">
        <f>$A$34</f>
        <v>LABORERS-UNSKILLED</v>
      </c>
      <c r="B996" s="63">
        <f t="shared" si="158"/>
        <v>0</v>
      </c>
      <c r="C996" s="64">
        <f t="shared" si="155"/>
        <v>0</v>
      </c>
      <c r="D996" s="65">
        <f t="shared" si="156"/>
        <v>0</v>
      </c>
      <c r="E996" s="64">
        <f t="shared" si="157"/>
        <v>0</v>
      </c>
      <c r="F996" s="66"/>
      <c r="G996" s="67"/>
      <c r="H996" s="68"/>
      <c r="I996" s="67"/>
      <c r="J996" s="68"/>
      <c r="K996" s="67"/>
      <c r="L996" s="68"/>
      <c r="M996" s="67"/>
      <c r="N996" s="68"/>
      <c r="O996" s="67"/>
      <c r="P996" s="68"/>
      <c r="Q996" s="67"/>
      <c r="R996" s="68"/>
      <c r="S996" s="92"/>
      <c r="T996" s="93"/>
      <c r="U996" s="120"/>
      <c r="V996" s="93"/>
      <c r="W996" s="94"/>
    </row>
    <row r="997" spans="1:23" ht="13.5" thickBot="1" x14ac:dyDescent="0.25">
      <c r="A997" s="49" t="str">
        <f>$A$35</f>
        <v>TOTAL</v>
      </c>
      <c r="B997" s="107">
        <f t="shared" ref="B997:O997" si="159">SUM(B982:B996)</f>
        <v>0</v>
      </c>
      <c r="C997" s="109">
        <f t="shared" si="159"/>
        <v>0</v>
      </c>
      <c r="D997" s="110">
        <f t="shared" si="159"/>
        <v>0</v>
      </c>
      <c r="E997" s="111">
        <f t="shared" si="159"/>
        <v>0</v>
      </c>
      <c r="F997" s="108">
        <f t="shared" si="159"/>
        <v>0</v>
      </c>
      <c r="G997" s="112">
        <f t="shared" si="159"/>
        <v>0</v>
      </c>
      <c r="H997" s="108">
        <f t="shared" si="159"/>
        <v>0</v>
      </c>
      <c r="I997" s="112">
        <f t="shared" si="159"/>
        <v>0</v>
      </c>
      <c r="J997" s="108">
        <f t="shared" si="159"/>
        <v>0</v>
      </c>
      <c r="K997" s="112">
        <f t="shared" si="159"/>
        <v>0</v>
      </c>
      <c r="L997" s="108">
        <f t="shared" si="159"/>
        <v>0</v>
      </c>
      <c r="M997" s="112">
        <f t="shared" si="159"/>
        <v>0</v>
      </c>
      <c r="N997" s="108">
        <f t="shared" si="159"/>
        <v>0</v>
      </c>
      <c r="O997" s="112">
        <f t="shared" si="159"/>
        <v>0</v>
      </c>
      <c r="P997" s="108">
        <f t="shared" ref="P997:W997" si="160">SUM(P982:P996)</f>
        <v>0</v>
      </c>
      <c r="Q997" s="112">
        <f t="shared" si="160"/>
        <v>0</v>
      </c>
      <c r="R997" s="108">
        <f t="shared" si="160"/>
        <v>0</v>
      </c>
      <c r="S997" s="111">
        <f t="shared" si="160"/>
        <v>0</v>
      </c>
      <c r="T997" s="108">
        <f t="shared" si="160"/>
        <v>0</v>
      </c>
      <c r="U997" s="109">
        <f t="shared" si="160"/>
        <v>0</v>
      </c>
      <c r="V997" s="108">
        <f t="shared" si="160"/>
        <v>0</v>
      </c>
      <c r="W997" s="111">
        <f t="shared" si="160"/>
        <v>0</v>
      </c>
    </row>
    <row r="998" spans="1:23" ht="12.75" customHeight="1" x14ac:dyDescent="0.2">
      <c r="A998" s="170" t="str">
        <f>$A$54</f>
        <v>TABLE A</v>
      </c>
      <c r="B998" s="171"/>
      <c r="C998" s="171"/>
      <c r="D998" s="171"/>
      <c r="E998" s="171"/>
      <c r="F998" s="171"/>
      <c r="G998" s="171"/>
      <c r="H998" s="171"/>
      <c r="I998" s="171"/>
      <c r="J998" s="171"/>
      <c r="K998" s="171"/>
      <c r="L998" s="171"/>
      <c r="M998" s="171"/>
      <c r="N998" s="171"/>
      <c r="O998" s="171"/>
      <c r="P998" s="171"/>
      <c r="Q998" s="171"/>
      <c r="R998" s="171"/>
      <c r="S998" s="171"/>
      <c r="T998" s="171"/>
      <c r="U998" s="171"/>
      <c r="V998" s="171"/>
      <c r="W998" s="172"/>
    </row>
    <row r="999" spans="1:23" ht="13.5" thickBot="1" x14ac:dyDescent="0.25">
      <c r="A999" s="173"/>
      <c r="B999" s="174"/>
      <c r="C999" s="174"/>
      <c r="D999" s="174"/>
      <c r="E999" s="174"/>
      <c r="F999" s="174"/>
      <c r="G999" s="174"/>
      <c r="H999" s="174"/>
      <c r="I999" s="174"/>
      <c r="J999" s="174"/>
      <c r="K999" s="174"/>
      <c r="L999" s="174"/>
      <c r="M999" s="174"/>
      <c r="N999" s="174"/>
      <c r="O999" s="174"/>
      <c r="P999" s="174"/>
      <c r="Q999" s="174"/>
      <c r="R999" s="174"/>
      <c r="S999" s="174"/>
      <c r="T999" s="174"/>
      <c r="U999" s="174"/>
      <c r="V999" s="174"/>
      <c r="W999" s="175"/>
    </row>
    <row r="1000" spans="1:23" ht="13.5" thickBot="1" x14ac:dyDescent="0.25">
      <c r="A1000" s="49" t="str">
        <f>$A$38</f>
        <v>APPRENTICES</v>
      </c>
      <c r="B1000" s="64">
        <f>F1000+H1000+J1000+L1000+N1000+P1000+R1000</f>
        <v>0</v>
      </c>
      <c r="C1000" s="109">
        <f>G1000+I1000+K1000+M1000+O1000+Q1000+S1000</f>
        <v>0</v>
      </c>
      <c r="D1000" s="110">
        <f>F1000+H1000+J1000+L1000+N1000+P1000</f>
        <v>0</v>
      </c>
      <c r="E1000" s="64">
        <f>G1000+I1000+K1000+M1000+O1000+Q1000</f>
        <v>0</v>
      </c>
      <c r="F1000" s="121"/>
      <c r="G1000" s="67"/>
      <c r="H1000" s="122"/>
      <c r="I1000" s="67"/>
      <c r="J1000" s="122"/>
      <c r="K1000" s="67"/>
      <c r="L1000" s="122"/>
      <c r="M1000" s="67"/>
      <c r="N1000" s="122"/>
      <c r="O1000" s="67"/>
      <c r="P1000" s="122"/>
      <c r="Q1000" s="67"/>
      <c r="R1000" s="122"/>
      <c r="S1000" s="67"/>
      <c r="T1000" s="50"/>
      <c r="U1000" s="51"/>
      <c r="V1000" s="50"/>
      <c r="W1000" s="51"/>
    </row>
    <row r="1001" spans="1:23" ht="13.5" thickBot="1" x14ac:dyDescent="0.25">
      <c r="A1001" s="49" t="str">
        <f>$A$39</f>
        <v>OJT TRAINEES</v>
      </c>
      <c r="B1001" s="64">
        <f>F1001+H1001+J1001+L1001+N1001+P1001+R1001</f>
        <v>0</v>
      </c>
      <c r="C1001" s="109">
        <f>G1001+I1001+K1001+M1001+O1001+Q1001+S1001</f>
        <v>0</v>
      </c>
      <c r="D1001" s="110">
        <f>F1001+H1001+J1001+L1001+N1001+P1001</f>
        <v>0</v>
      </c>
      <c r="E1001" s="64">
        <f>G1001+I1001+K1001+M1001+O1001+Q1001</f>
        <v>0</v>
      </c>
      <c r="F1001" s="121"/>
      <c r="G1001" s="67"/>
      <c r="H1001" s="122"/>
      <c r="I1001" s="67"/>
      <c r="J1001" s="122"/>
      <c r="K1001" s="67"/>
      <c r="L1001" s="122"/>
      <c r="M1001" s="67"/>
      <c r="N1001" s="122"/>
      <c r="O1001" s="67"/>
      <c r="P1001" s="122"/>
      <c r="Q1001" s="67"/>
      <c r="R1001" s="122"/>
      <c r="S1001" s="67"/>
      <c r="T1001" s="52"/>
      <c r="U1001" s="53"/>
      <c r="V1001" s="52"/>
      <c r="W1001" s="53"/>
    </row>
    <row r="1002" spans="1:23" ht="15.75" customHeight="1" x14ac:dyDescent="0.2">
      <c r="A1002" s="243" t="str">
        <f>$A$40</f>
        <v xml:space="preserve">8. PREPARED BY: </v>
      </c>
      <c r="B1002" s="244"/>
      <c r="C1002" s="244"/>
      <c r="D1002" s="244"/>
      <c r="E1002" s="244"/>
      <c r="F1002" s="244"/>
      <c r="G1002" s="244"/>
      <c r="H1002" s="245"/>
      <c r="I1002" s="220" t="str">
        <f>$I$40</f>
        <v>9. DATE</v>
      </c>
      <c r="J1002" s="221"/>
      <c r="K1002" s="220" t="str">
        <f>$K$40</f>
        <v>10. REVIEWED BY:    (Signature and Title of State Highway Official)</v>
      </c>
      <c r="L1002" s="222"/>
      <c r="M1002" s="222"/>
      <c r="N1002" s="222"/>
      <c r="O1002" s="222"/>
      <c r="P1002" s="222"/>
      <c r="Q1002" s="222"/>
      <c r="R1002" s="222"/>
      <c r="S1002" s="222"/>
      <c r="T1002" s="222"/>
      <c r="U1002" s="221"/>
      <c r="V1002" s="220" t="s">
        <v>28</v>
      </c>
      <c r="W1002" s="223"/>
    </row>
    <row r="1003" spans="1:23" ht="12.75" customHeight="1" x14ac:dyDescent="0.2">
      <c r="A1003" s="224" t="str">
        <f>$A$41</f>
        <v>(Signature and Title of Contractors Representative)</v>
      </c>
      <c r="B1003" s="225"/>
      <c r="C1003" s="225"/>
      <c r="D1003" s="225"/>
      <c r="E1003" s="225"/>
      <c r="F1003" s="225"/>
      <c r="G1003" s="225"/>
      <c r="H1003" s="226"/>
      <c r="I1003" s="227" t="str">
        <f>IF($I$41="","",$I$41)</f>
        <v/>
      </c>
      <c r="J1003" s="228"/>
      <c r="K1003" s="229" t="str">
        <f>IF($K$41="","",$K$41)</f>
        <v/>
      </c>
      <c r="L1003" s="232"/>
      <c r="M1003" s="232"/>
      <c r="N1003" s="232"/>
      <c r="O1003" s="232"/>
      <c r="P1003" s="232"/>
      <c r="Q1003" s="232"/>
      <c r="R1003" s="232"/>
      <c r="S1003" s="232"/>
      <c r="T1003" s="232"/>
      <c r="U1003" s="228"/>
      <c r="V1003" s="227" t="str">
        <f>IF($V$41="","",$V$41)</f>
        <v/>
      </c>
      <c r="W1003" s="234"/>
    </row>
    <row r="1004" spans="1:23" x14ac:dyDescent="0.2">
      <c r="A1004" s="237" t="str">
        <f>IF($A$42="","",$A$42)</f>
        <v/>
      </c>
      <c r="B1004" s="238"/>
      <c r="C1004" s="238"/>
      <c r="D1004" s="238"/>
      <c r="E1004" s="238"/>
      <c r="F1004" s="238"/>
      <c r="G1004" s="238"/>
      <c r="H1004" s="239"/>
      <c r="I1004" s="229"/>
      <c r="J1004" s="228"/>
      <c r="K1004" s="229"/>
      <c r="L1004" s="232"/>
      <c r="M1004" s="232"/>
      <c r="N1004" s="232"/>
      <c r="O1004" s="232"/>
      <c r="P1004" s="232"/>
      <c r="Q1004" s="232"/>
      <c r="R1004" s="232"/>
      <c r="S1004" s="232"/>
      <c r="T1004" s="232"/>
      <c r="U1004" s="228"/>
      <c r="V1004" s="227"/>
      <c r="W1004" s="234"/>
    </row>
    <row r="1005" spans="1:23" x14ac:dyDescent="0.2">
      <c r="A1005" s="237"/>
      <c r="B1005" s="238"/>
      <c r="C1005" s="238"/>
      <c r="D1005" s="238"/>
      <c r="E1005" s="238"/>
      <c r="F1005" s="238"/>
      <c r="G1005" s="238"/>
      <c r="H1005" s="239"/>
      <c r="I1005" s="229"/>
      <c r="J1005" s="228"/>
      <c r="K1005" s="229"/>
      <c r="L1005" s="232"/>
      <c r="M1005" s="232"/>
      <c r="N1005" s="232"/>
      <c r="O1005" s="232"/>
      <c r="P1005" s="232"/>
      <c r="Q1005" s="232"/>
      <c r="R1005" s="232"/>
      <c r="S1005" s="232"/>
      <c r="T1005" s="232"/>
      <c r="U1005" s="228"/>
      <c r="V1005" s="227"/>
      <c r="W1005" s="234"/>
    </row>
    <row r="1006" spans="1:23" ht="13.5" thickBot="1" x14ac:dyDescent="0.25">
      <c r="A1006" s="240"/>
      <c r="B1006" s="241"/>
      <c r="C1006" s="241"/>
      <c r="D1006" s="241"/>
      <c r="E1006" s="241"/>
      <c r="F1006" s="241"/>
      <c r="G1006" s="241"/>
      <c r="H1006" s="242"/>
      <c r="I1006" s="230"/>
      <c r="J1006" s="231"/>
      <c r="K1006" s="230"/>
      <c r="L1006" s="233"/>
      <c r="M1006" s="233"/>
      <c r="N1006" s="233"/>
      <c r="O1006" s="233"/>
      <c r="P1006" s="233"/>
      <c r="Q1006" s="233"/>
      <c r="R1006" s="233"/>
      <c r="S1006" s="233"/>
      <c r="T1006" s="233"/>
      <c r="U1006" s="231"/>
      <c r="V1006" s="235"/>
      <c r="W1006" s="236"/>
    </row>
    <row r="1007" spans="1:23" x14ac:dyDescent="0.2">
      <c r="A1007" s="251" t="str">
        <f>$A$45</f>
        <v>Form FHWA- 1391 (Rev. 06-22)</v>
      </c>
      <c r="B1007" s="252"/>
      <c r="C1007" s="253"/>
      <c r="D1007" s="253"/>
      <c r="E1007" s="55"/>
      <c r="F1007" s="55"/>
      <c r="G1007" s="55"/>
      <c r="H1007" s="55"/>
      <c r="I1007" s="55"/>
      <c r="J1007" s="254" t="str">
        <f>$J$45</f>
        <v>PREVIOUS EDITIONS ARE OBSOLETE</v>
      </c>
      <c r="K1007" s="254"/>
      <c r="L1007" s="254"/>
      <c r="M1007" s="254"/>
      <c r="N1007" s="254"/>
      <c r="O1007" s="254"/>
      <c r="P1007" s="254"/>
      <c r="Q1007" s="254"/>
      <c r="R1007" s="254"/>
      <c r="S1007" s="254"/>
      <c r="T1007" s="254"/>
      <c r="U1007" s="254"/>
      <c r="V1007" s="254"/>
      <c r="W1007" s="254"/>
    </row>
    <row r="1008" spans="1:23" ht="13.5" thickBot="1" x14ac:dyDescent="0.25"/>
    <row r="1009" spans="1:23" s="58" customFormat="1" ht="18.75" thickBot="1" x14ac:dyDescent="0.3">
      <c r="A1009" s="255" t="str">
        <f>$A$10</f>
        <v xml:space="preserve">FEDERAL-AID HIGHWAY CONSTRUCTION CONTRACTORS ANNUAL EEO REPORT </v>
      </c>
      <c r="B1009" s="256"/>
      <c r="C1009" s="256"/>
      <c r="D1009" s="256"/>
      <c r="E1009" s="256"/>
      <c r="F1009" s="256"/>
      <c r="G1009" s="256"/>
      <c r="H1009" s="256"/>
      <c r="I1009" s="256"/>
      <c r="J1009" s="256"/>
      <c r="K1009" s="256"/>
      <c r="L1009" s="256"/>
      <c r="M1009" s="256"/>
      <c r="N1009" s="256"/>
      <c r="O1009" s="256"/>
      <c r="P1009" s="256"/>
      <c r="Q1009" s="256"/>
      <c r="R1009" s="256"/>
      <c r="S1009" s="256"/>
      <c r="T1009" s="256"/>
      <c r="U1009" s="256"/>
      <c r="V1009" s="256"/>
      <c r="W1009" s="257"/>
    </row>
    <row r="1010" spans="1:23" ht="12.75" customHeight="1" x14ac:dyDescent="0.2">
      <c r="A1010" s="258" t="str">
        <f>$A$11</f>
        <v xml:space="preserve">1. SELECT FIELD FROM DROPDOWN MENU: </v>
      </c>
      <c r="B1010" s="259"/>
      <c r="C1010" s="259"/>
      <c r="D1010" s="260"/>
      <c r="E1010" s="261" t="str">
        <f>$E$11</f>
        <v>2. COMPANY NAME, CITY, STATE:</v>
      </c>
      <c r="F1010" s="238"/>
      <c r="G1010" s="238"/>
      <c r="H1010" s="238"/>
      <c r="I1010" s="239"/>
      <c r="J1010" s="184" t="str">
        <f>$J$11</f>
        <v>3. FEDERAL PROJECT NUMBER:</v>
      </c>
      <c r="K1010" s="185"/>
      <c r="L1010" s="185"/>
      <c r="M1010" s="185"/>
      <c r="N1010" s="184" t="str">
        <f>$N$11</f>
        <v>4. DOLLAR AMOUNT OF CONTRACT:</v>
      </c>
      <c r="O1010" s="185"/>
      <c r="P1010" s="185"/>
      <c r="Q1010" s="185"/>
      <c r="R1010" s="262" t="str">
        <f>$R$11</f>
        <v>5.PROJECT LOCATION (Region and State):</v>
      </c>
      <c r="S1010" s="259"/>
      <c r="T1010" s="259"/>
      <c r="U1010" s="259"/>
      <c r="V1010" s="259"/>
      <c r="W1010" s="263"/>
    </row>
    <row r="1011" spans="1:23" ht="12.75" customHeight="1" x14ac:dyDescent="0.2">
      <c r="A1011" s="186"/>
      <c r="B1011" s="187"/>
      <c r="C1011" s="187"/>
      <c r="D1011" s="188"/>
      <c r="E1011" s="192" t="str">
        <f>IF($D$4="","Enter Company information at top of spreadsheet",$D$4)</f>
        <v>Enter Company information at top of spreadsheet</v>
      </c>
      <c r="F1011" s="193"/>
      <c r="G1011" s="193"/>
      <c r="H1011" s="193"/>
      <c r="I1011" s="194"/>
      <c r="J1011" s="209"/>
      <c r="K1011" s="210"/>
      <c r="L1011" s="210"/>
      <c r="M1011" s="210"/>
      <c r="N1011" s="213"/>
      <c r="O1011" s="214"/>
      <c r="P1011" s="214"/>
      <c r="Q1011" s="215"/>
      <c r="R1011" s="199"/>
      <c r="S1011" s="200"/>
      <c r="T1011" s="200"/>
      <c r="U1011" s="200"/>
      <c r="V1011" s="200"/>
      <c r="W1011" s="201"/>
    </row>
    <row r="1012" spans="1:23" x14ac:dyDescent="0.2">
      <c r="A1012" s="186"/>
      <c r="B1012" s="187"/>
      <c r="C1012" s="187"/>
      <c r="D1012" s="188"/>
      <c r="E1012" s="195"/>
      <c r="F1012" s="193"/>
      <c r="G1012" s="193"/>
      <c r="H1012" s="193"/>
      <c r="I1012" s="194"/>
      <c r="J1012" s="209"/>
      <c r="K1012" s="210"/>
      <c r="L1012" s="210"/>
      <c r="M1012" s="210"/>
      <c r="N1012" s="216"/>
      <c r="O1012" s="214"/>
      <c r="P1012" s="214"/>
      <c r="Q1012" s="215"/>
      <c r="R1012" s="202"/>
      <c r="S1012" s="200"/>
      <c r="T1012" s="200"/>
      <c r="U1012" s="200"/>
      <c r="V1012" s="200"/>
      <c r="W1012" s="201"/>
    </row>
    <row r="1013" spans="1:23" ht="13.5" thickBot="1" x14ac:dyDescent="0.25">
      <c r="A1013" s="189"/>
      <c r="B1013" s="190"/>
      <c r="C1013" s="190"/>
      <c r="D1013" s="191"/>
      <c r="E1013" s="196"/>
      <c r="F1013" s="197"/>
      <c r="G1013" s="197"/>
      <c r="H1013" s="197"/>
      <c r="I1013" s="198"/>
      <c r="J1013" s="211"/>
      <c r="K1013" s="212"/>
      <c r="L1013" s="212"/>
      <c r="M1013" s="212"/>
      <c r="N1013" s="217"/>
      <c r="O1013" s="218"/>
      <c r="P1013" s="218"/>
      <c r="Q1013" s="219"/>
      <c r="R1013" s="203"/>
      <c r="S1013" s="204"/>
      <c r="T1013" s="204"/>
      <c r="U1013" s="204"/>
      <c r="V1013" s="204"/>
      <c r="W1013" s="205"/>
    </row>
    <row r="1014" spans="1:23" ht="13.5" customHeight="1" thickBot="1" x14ac:dyDescent="0.25">
      <c r="A1014" s="206" t="str">
        <f>$A$15</f>
        <v>This collection of information is required by law and regulation 23 U.S.C. 140a and 23 CFR Part 230. The OMB control number for this collection is 2125-0019 expiring in March 2025.</v>
      </c>
      <c r="B1014" s="207"/>
      <c r="C1014" s="207"/>
      <c r="D1014" s="207"/>
      <c r="E1014" s="207"/>
      <c r="F1014" s="207"/>
      <c r="G1014" s="207"/>
      <c r="H1014" s="207"/>
      <c r="I1014" s="207"/>
      <c r="J1014" s="207"/>
      <c r="K1014" s="207"/>
      <c r="L1014" s="207"/>
      <c r="M1014" s="207"/>
      <c r="N1014" s="207"/>
      <c r="O1014" s="207"/>
      <c r="P1014" s="207"/>
      <c r="Q1014" s="207"/>
      <c r="R1014" s="207"/>
      <c r="S1014" s="207"/>
      <c r="T1014" s="207"/>
      <c r="U1014" s="207"/>
      <c r="V1014" s="207"/>
      <c r="W1014" s="208"/>
    </row>
    <row r="1015" spans="1:23" ht="27" customHeight="1" thickBot="1" x14ac:dyDescent="0.25">
      <c r="A1015" s="176" t="str">
        <f>$A$16</f>
        <v>6. WORKFORCE ON FEDERAL-AID AND CONSTRUCTION SITE(S) DURING LAST FULL PAY PERIOD ENDING IN JULY 2023</v>
      </c>
      <c r="B1015" s="177"/>
      <c r="C1015" s="177"/>
      <c r="D1015" s="177"/>
      <c r="E1015" s="177"/>
      <c r="F1015" s="177"/>
      <c r="G1015" s="177"/>
      <c r="H1015" s="177"/>
      <c r="I1015" s="177"/>
      <c r="J1015" s="177"/>
      <c r="K1015" s="177"/>
      <c r="L1015" s="177"/>
      <c r="M1015" s="177"/>
      <c r="N1015" s="177"/>
      <c r="O1015" s="177"/>
      <c r="P1015" s="177"/>
      <c r="Q1015" s="177"/>
      <c r="R1015" s="177"/>
      <c r="S1015" s="177"/>
      <c r="T1015" s="177"/>
      <c r="U1015" s="177"/>
      <c r="V1015" s="177"/>
      <c r="W1015" s="178"/>
    </row>
    <row r="1016" spans="1:23" ht="14.25" thickTop="1" thickBot="1" x14ac:dyDescent="0.25">
      <c r="A1016" s="179" t="str">
        <f>$A$17</f>
        <v>TABLE A</v>
      </c>
      <c r="B1016" s="180"/>
      <c r="C1016" s="180"/>
      <c r="D1016" s="180"/>
      <c r="E1016" s="180"/>
      <c r="F1016" s="180"/>
      <c r="G1016" s="180"/>
      <c r="H1016" s="180"/>
      <c r="I1016" s="180"/>
      <c r="J1016" s="180"/>
      <c r="K1016" s="180"/>
      <c r="L1016" s="180"/>
      <c r="M1016" s="180"/>
      <c r="N1016" s="180"/>
      <c r="O1016" s="180"/>
      <c r="P1016" s="180"/>
      <c r="Q1016" s="180"/>
      <c r="R1016" s="180"/>
      <c r="S1016" s="181"/>
      <c r="T1016" s="182" t="str">
        <f>$T$17</f>
        <v>TABLE B</v>
      </c>
      <c r="U1016" s="180"/>
      <c r="V1016" s="180"/>
      <c r="W1016" s="183"/>
    </row>
    <row r="1017" spans="1:23" ht="99" customHeight="1" thickTop="1" thickBot="1" x14ac:dyDescent="0.25">
      <c r="A1017" s="38" t="str">
        <f>$A$18</f>
        <v>JOB CATEGORIES</v>
      </c>
      <c r="B1017" s="246" t="str">
        <f>$B$18</f>
        <v>TOTAL EMPLOYED</v>
      </c>
      <c r="C1017" s="247"/>
      <c r="D1017" s="248" t="str">
        <f>$D$18</f>
        <v>TOTAL RACIAL / ETHNIC MINORITY</v>
      </c>
      <c r="E1017" s="249"/>
      <c r="F1017" s="250" t="str">
        <f>$F$18</f>
        <v>BLACK or
AFRICAN
AMERICAN</v>
      </c>
      <c r="G1017" s="165"/>
      <c r="H1017" s="164" t="str">
        <f>$H$18</f>
        <v>WHITE /
HISPANIC OR LATINO</v>
      </c>
      <c r="I1017" s="165"/>
      <c r="J1017" s="164" t="str">
        <f>$J$18</f>
        <v>AMERICAN 
INDIAN OR 
ALASKA 
NATIVE</v>
      </c>
      <c r="K1017" s="165"/>
      <c r="L1017" s="164" t="str">
        <f>$L$18</f>
        <v>ASIAN</v>
      </c>
      <c r="M1017" s="165"/>
      <c r="N1017" s="164" t="str">
        <f>$N$18</f>
        <v>NATIVE 
HAWAIIAN OR 
OTHER PACIFIC ISLANDER</v>
      </c>
      <c r="O1017" s="165"/>
      <c r="P1017" s="164" t="str">
        <f>$P$18</f>
        <v>TWO OR MORE RACES</v>
      </c>
      <c r="Q1017" s="165"/>
      <c r="R1017" s="164" t="str">
        <f>$R$18</f>
        <v>WHITE / NON-
HISPANIC OR LATINO</v>
      </c>
      <c r="S1017" s="166"/>
      <c r="T1017" s="167" t="str">
        <f>$T$18</f>
        <v>APPRENTICES</v>
      </c>
      <c r="U1017" s="167"/>
      <c r="V1017" s="168" t="str">
        <f>$V$18</f>
        <v>ON THE JOB TRAINEES</v>
      </c>
      <c r="W1017" s="169"/>
    </row>
    <row r="1018" spans="1:23" ht="13.5" thickBot="1" x14ac:dyDescent="0.25">
      <c r="A1018" s="39"/>
      <c r="B1018" s="40" t="str">
        <f>$B$19</f>
        <v>M</v>
      </c>
      <c r="C1018" s="41" t="str">
        <f>$C$19</f>
        <v>F</v>
      </c>
      <c r="D1018" s="42" t="str">
        <f>$D$19</f>
        <v>M</v>
      </c>
      <c r="E1018" s="41" t="str">
        <f>$E$19</f>
        <v>F</v>
      </c>
      <c r="F1018" s="43" t="str">
        <f>$F$19</f>
        <v>M</v>
      </c>
      <c r="G1018" s="44" t="str">
        <f>$G$19</f>
        <v>F</v>
      </c>
      <c r="H1018" s="45" t="str">
        <f>$H$19</f>
        <v>M</v>
      </c>
      <c r="I1018" s="44" t="str">
        <f>$I$19</f>
        <v>F</v>
      </c>
      <c r="J1018" s="45" t="str">
        <f>$J$19</f>
        <v>M</v>
      </c>
      <c r="K1018" s="44" t="str">
        <f>$K$19</f>
        <v>F</v>
      </c>
      <c r="L1018" s="45" t="str">
        <f>$L$19</f>
        <v>M</v>
      </c>
      <c r="M1018" s="44" t="str">
        <f>$M$19</f>
        <v>F</v>
      </c>
      <c r="N1018" s="45" t="str">
        <f>$N$19</f>
        <v>M</v>
      </c>
      <c r="O1018" s="44" t="str">
        <f>$O$19</f>
        <v>F</v>
      </c>
      <c r="P1018" s="45" t="str">
        <f>$P$19</f>
        <v>M</v>
      </c>
      <c r="Q1018" s="44" t="str">
        <f>$Q$19</f>
        <v>F</v>
      </c>
      <c r="R1018" s="45" t="str">
        <f>$R$19</f>
        <v>M</v>
      </c>
      <c r="S1018" s="46" t="str">
        <f>$S$19</f>
        <v>F</v>
      </c>
      <c r="T1018" s="47" t="str">
        <f>$T$19</f>
        <v>M</v>
      </c>
      <c r="U1018" s="41" t="str">
        <f>$U$19</f>
        <v>F</v>
      </c>
      <c r="V1018" s="123" t="str">
        <f>$V$19</f>
        <v>M</v>
      </c>
      <c r="W1018" s="48" t="str">
        <f>$W$19</f>
        <v>F</v>
      </c>
    </row>
    <row r="1019" spans="1:23" ht="13.5" thickBot="1" x14ac:dyDescent="0.25">
      <c r="A1019" s="49" t="str">
        <f>$A$20</f>
        <v>OFFICIALS</v>
      </c>
      <c r="B1019" s="63">
        <f>F1019+H1019+J1019+L1019+N1019+P1019+R1019</f>
        <v>0</v>
      </c>
      <c r="C1019" s="64">
        <f t="shared" ref="C1019:C1033" si="161">G1019+I1019+K1019+M1019+O1019+Q1019+S1019</f>
        <v>0</v>
      </c>
      <c r="D1019" s="65">
        <f t="shared" ref="D1019:D1033" si="162">F1019+H1019+J1019+L1019+N1019+P1019</f>
        <v>0</v>
      </c>
      <c r="E1019" s="64">
        <f t="shared" ref="E1019:E1033" si="163">G1019+I1019+K1019+M1019+O1019+Q1019</f>
        <v>0</v>
      </c>
      <c r="F1019" s="66"/>
      <c r="G1019" s="67"/>
      <c r="H1019" s="68"/>
      <c r="I1019" s="67"/>
      <c r="J1019" s="68"/>
      <c r="K1019" s="67"/>
      <c r="L1019" s="68"/>
      <c r="M1019" s="67"/>
      <c r="N1019" s="68"/>
      <c r="O1019" s="67"/>
      <c r="P1019" s="68"/>
      <c r="Q1019" s="67"/>
      <c r="R1019" s="69"/>
      <c r="S1019" s="70"/>
      <c r="T1019" s="71"/>
      <c r="U1019" s="114"/>
      <c r="V1019" s="71"/>
      <c r="W1019" s="72"/>
    </row>
    <row r="1020" spans="1:23" ht="13.5" thickBot="1" x14ac:dyDescent="0.25">
      <c r="A1020" s="49" t="str">
        <f>$A$21</f>
        <v>SUPERVISORS</v>
      </c>
      <c r="B1020" s="63">
        <f t="shared" ref="B1020:B1033" si="164">F1020+H1020+J1020+L1020+N1020+P1020+R1020</f>
        <v>0</v>
      </c>
      <c r="C1020" s="64">
        <f t="shared" si="161"/>
        <v>0</v>
      </c>
      <c r="D1020" s="65">
        <f t="shared" si="162"/>
        <v>0</v>
      </c>
      <c r="E1020" s="64">
        <f t="shared" si="163"/>
        <v>0</v>
      </c>
      <c r="F1020" s="66"/>
      <c r="G1020" s="67"/>
      <c r="H1020" s="68"/>
      <c r="I1020" s="67"/>
      <c r="J1020" s="68"/>
      <c r="K1020" s="67"/>
      <c r="L1020" s="68"/>
      <c r="M1020" s="67"/>
      <c r="N1020" s="68"/>
      <c r="O1020" s="67"/>
      <c r="P1020" s="68"/>
      <c r="Q1020" s="73"/>
      <c r="R1020" s="74"/>
      <c r="S1020" s="75"/>
      <c r="T1020" s="76"/>
      <c r="U1020" s="115"/>
      <c r="V1020" s="76"/>
      <c r="W1020" s="77"/>
    </row>
    <row r="1021" spans="1:23" ht="13.5" thickBot="1" x14ac:dyDescent="0.25">
      <c r="A1021" s="49" t="str">
        <f>$A$22</f>
        <v>FOREMEN/WOMEN</v>
      </c>
      <c r="B1021" s="63">
        <f t="shared" si="164"/>
        <v>0</v>
      </c>
      <c r="C1021" s="64">
        <f t="shared" si="161"/>
        <v>0</v>
      </c>
      <c r="D1021" s="65">
        <f t="shared" si="162"/>
        <v>0</v>
      </c>
      <c r="E1021" s="64">
        <f t="shared" si="163"/>
        <v>0</v>
      </c>
      <c r="F1021" s="66"/>
      <c r="G1021" s="67"/>
      <c r="H1021" s="68"/>
      <c r="I1021" s="67"/>
      <c r="J1021" s="68"/>
      <c r="K1021" s="67"/>
      <c r="L1021" s="68"/>
      <c r="M1021" s="67"/>
      <c r="N1021" s="68"/>
      <c r="O1021" s="67"/>
      <c r="P1021" s="68"/>
      <c r="Q1021" s="73"/>
      <c r="R1021" s="78"/>
      <c r="S1021" s="79"/>
      <c r="T1021" s="80"/>
      <c r="U1021" s="116"/>
      <c r="V1021" s="80"/>
      <c r="W1021" s="81"/>
    </row>
    <row r="1022" spans="1:23" ht="13.5" thickBot="1" x14ac:dyDescent="0.25">
      <c r="A1022" s="49" t="str">
        <f>$A$23</f>
        <v>CLERICAL</v>
      </c>
      <c r="B1022" s="63">
        <f t="shared" si="164"/>
        <v>0</v>
      </c>
      <c r="C1022" s="64">
        <f t="shared" si="161"/>
        <v>0</v>
      </c>
      <c r="D1022" s="65">
        <f t="shared" si="162"/>
        <v>0</v>
      </c>
      <c r="E1022" s="64">
        <f t="shared" si="163"/>
        <v>0</v>
      </c>
      <c r="F1022" s="66"/>
      <c r="G1022" s="67"/>
      <c r="H1022" s="68"/>
      <c r="I1022" s="67"/>
      <c r="J1022" s="68"/>
      <c r="K1022" s="67"/>
      <c r="L1022" s="68"/>
      <c r="M1022" s="67"/>
      <c r="N1022" s="68"/>
      <c r="O1022" s="67"/>
      <c r="P1022" s="68"/>
      <c r="Q1022" s="73"/>
      <c r="R1022" s="78"/>
      <c r="S1022" s="79"/>
      <c r="T1022" s="80"/>
      <c r="U1022" s="116"/>
      <c r="V1022" s="80"/>
      <c r="W1022" s="81"/>
    </row>
    <row r="1023" spans="1:23" ht="13.5" thickBot="1" x14ac:dyDescent="0.25">
      <c r="A1023" s="49" t="str">
        <f>$A$24</f>
        <v>EQUIPMENT OPERATORS</v>
      </c>
      <c r="B1023" s="63">
        <f t="shared" si="164"/>
        <v>0</v>
      </c>
      <c r="C1023" s="64">
        <f t="shared" si="161"/>
        <v>0</v>
      </c>
      <c r="D1023" s="65">
        <f t="shared" si="162"/>
        <v>0</v>
      </c>
      <c r="E1023" s="64">
        <f t="shared" si="163"/>
        <v>0</v>
      </c>
      <c r="F1023" s="66"/>
      <c r="G1023" s="67"/>
      <c r="H1023" s="68"/>
      <c r="I1023" s="67"/>
      <c r="J1023" s="68"/>
      <c r="K1023" s="67"/>
      <c r="L1023" s="68"/>
      <c r="M1023" s="67"/>
      <c r="N1023" s="68"/>
      <c r="O1023" s="67"/>
      <c r="P1023" s="68"/>
      <c r="Q1023" s="73"/>
      <c r="R1023" s="78"/>
      <c r="S1023" s="79"/>
      <c r="T1023" s="80"/>
      <c r="U1023" s="116"/>
      <c r="V1023" s="80"/>
      <c r="W1023" s="81"/>
    </row>
    <row r="1024" spans="1:23" ht="13.5" thickBot="1" x14ac:dyDescent="0.25">
      <c r="A1024" s="49" t="str">
        <f>$A$25</f>
        <v>MECHANICS</v>
      </c>
      <c r="B1024" s="63">
        <f t="shared" si="164"/>
        <v>0</v>
      </c>
      <c r="C1024" s="64">
        <f t="shared" si="161"/>
        <v>0</v>
      </c>
      <c r="D1024" s="65">
        <f t="shared" si="162"/>
        <v>0</v>
      </c>
      <c r="E1024" s="64">
        <f t="shared" si="163"/>
        <v>0</v>
      </c>
      <c r="F1024" s="66"/>
      <c r="G1024" s="67"/>
      <c r="H1024" s="68"/>
      <c r="I1024" s="67"/>
      <c r="J1024" s="68"/>
      <c r="K1024" s="67"/>
      <c r="L1024" s="68"/>
      <c r="M1024" s="67"/>
      <c r="N1024" s="68"/>
      <c r="O1024" s="67"/>
      <c r="P1024" s="68"/>
      <c r="Q1024" s="73"/>
      <c r="R1024" s="78"/>
      <c r="S1024" s="79"/>
      <c r="T1024" s="80"/>
      <c r="U1024" s="116"/>
      <c r="V1024" s="80"/>
      <c r="W1024" s="81"/>
    </row>
    <row r="1025" spans="1:23" ht="13.5" thickBot="1" x14ac:dyDescent="0.25">
      <c r="A1025" s="49" t="str">
        <f>$A$26</f>
        <v>TRUCK DRIVERS</v>
      </c>
      <c r="B1025" s="63">
        <f t="shared" si="164"/>
        <v>0</v>
      </c>
      <c r="C1025" s="64">
        <f t="shared" si="161"/>
        <v>0</v>
      </c>
      <c r="D1025" s="65">
        <f t="shared" si="162"/>
        <v>0</v>
      </c>
      <c r="E1025" s="64">
        <f t="shared" si="163"/>
        <v>0</v>
      </c>
      <c r="F1025" s="66"/>
      <c r="G1025" s="67"/>
      <c r="H1025" s="68"/>
      <c r="I1025" s="67"/>
      <c r="J1025" s="68"/>
      <c r="K1025" s="67"/>
      <c r="L1025" s="68"/>
      <c r="M1025" s="67"/>
      <c r="N1025" s="68"/>
      <c r="O1025" s="67"/>
      <c r="P1025" s="68"/>
      <c r="Q1025" s="73"/>
      <c r="R1025" s="82"/>
      <c r="S1025" s="83"/>
      <c r="T1025" s="76"/>
      <c r="U1025" s="117"/>
      <c r="V1025" s="76"/>
      <c r="W1025" s="77"/>
    </row>
    <row r="1026" spans="1:23" ht="13.5" thickBot="1" x14ac:dyDescent="0.25">
      <c r="A1026" s="49" t="str">
        <f>$A$27</f>
        <v>IRONWORKERS</v>
      </c>
      <c r="B1026" s="63">
        <f t="shared" si="164"/>
        <v>0</v>
      </c>
      <c r="C1026" s="64">
        <f t="shared" si="161"/>
        <v>0</v>
      </c>
      <c r="D1026" s="65">
        <f t="shared" si="162"/>
        <v>0</v>
      </c>
      <c r="E1026" s="64">
        <f t="shared" si="163"/>
        <v>0</v>
      </c>
      <c r="F1026" s="66"/>
      <c r="G1026" s="67"/>
      <c r="H1026" s="68"/>
      <c r="I1026" s="67"/>
      <c r="J1026" s="68"/>
      <c r="K1026" s="67"/>
      <c r="L1026" s="68"/>
      <c r="M1026" s="67"/>
      <c r="N1026" s="68"/>
      <c r="O1026" s="67"/>
      <c r="P1026" s="68"/>
      <c r="Q1026" s="73"/>
      <c r="R1026" s="84"/>
      <c r="S1026" s="85"/>
      <c r="T1026" s="86"/>
      <c r="U1026" s="118"/>
      <c r="V1026" s="86"/>
      <c r="W1026" s="87"/>
    </row>
    <row r="1027" spans="1:23" ht="13.5" thickBot="1" x14ac:dyDescent="0.25">
      <c r="A1027" s="49" t="str">
        <f>$A$28</f>
        <v>CARPENTERS</v>
      </c>
      <c r="B1027" s="63">
        <f t="shared" si="164"/>
        <v>0</v>
      </c>
      <c r="C1027" s="64">
        <f t="shared" si="161"/>
        <v>0</v>
      </c>
      <c r="D1027" s="65">
        <f t="shared" si="162"/>
        <v>0</v>
      </c>
      <c r="E1027" s="64">
        <f t="shared" si="163"/>
        <v>0</v>
      </c>
      <c r="F1027" s="66"/>
      <c r="G1027" s="67"/>
      <c r="H1027" s="68"/>
      <c r="I1027" s="67"/>
      <c r="J1027" s="68"/>
      <c r="K1027" s="67"/>
      <c r="L1027" s="68"/>
      <c r="M1027" s="67"/>
      <c r="N1027" s="68"/>
      <c r="O1027" s="67"/>
      <c r="P1027" s="68"/>
      <c r="Q1027" s="73"/>
      <c r="R1027" s="84"/>
      <c r="S1027" s="85"/>
      <c r="T1027" s="86"/>
      <c r="U1027" s="118"/>
      <c r="V1027" s="86"/>
      <c r="W1027" s="87"/>
    </row>
    <row r="1028" spans="1:23" ht="13.5" thickBot="1" x14ac:dyDescent="0.25">
      <c r="A1028" s="49" t="str">
        <f>$A$29</f>
        <v>CEMENT MASONS</v>
      </c>
      <c r="B1028" s="63">
        <f t="shared" si="164"/>
        <v>0</v>
      </c>
      <c r="C1028" s="64">
        <f t="shared" si="161"/>
        <v>0</v>
      </c>
      <c r="D1028" s="65">
        <f t="shared" si="162"/>
        <v>0</v>
      </c>
      <c r="E1028" s="64">
        <f t="shared" si="163"/>
        <v>0</v>
      </c>
      <c r="F1028" s="66"/>
      <c r="G1028" s="67"/>
      <c r="H1028" s="68"/>
      <c r="I1028" s="67"/>
      <c r="J1028" s="68"/>
      <c r="K1028" s="67"/>
      <c r="L1028" s="68"/>
      <c r="M1028" s="67"/>
      <c r="N1028" s="68"/>
      <c r="O1028" s="67"/>
      <c r="P1028" s="68"/>
      <c r="Q1028" s="73"/>
      <c r="R1028" s="84"/>
      <c r="S1028" s="85"/>
      <c r="T1028" s="86"/>
      <c r="U1028" s="118"/>
      <c r="V1028" s="86"/>
      <c r="W1028" s="87"/>
    </row>
    <row r="1029" spans="1:23" ht="13.5" thickBot="1" x14ac:dyDescent="0.25">
      <c r="A1029" s="49" t="str">
        <f>$A$30</f>
        <v>ELECTRICIANS</v>
      </c>
      <c r="B1029" s="63">
        <f t="shared" si="164"/>
        <v>0</v>
      </c>
      <c r="C1029" s="64">
        <f t="shared" si="161"/>
        <v>0</v>
      </c>
      <c r="D1029" s="65">
        <f t="shared" si="162"/>
        <v>0</v>
      </c>
      <c r="E1029" s="64">
        <f t="shared" si="163"/>
        <v>0</v>
      </c>
      <c r="F1029" s="66"/>
      <c r="G1029" s="67"/>
      <c r="H1029" s="68"/>
      <c r="I1029" s="67"/>
      <c r="J1029" s="68"/>
      <c r="K1029" s="67"/>
      <c r="L1029" s="68"/>
      <c r="M1029" s="67"/>
      <c r="N1029" s="68"/>
      <c r="O1029" s="67"/>
      <c r="P1029" s="68"/>
      <c r="Q1029" s="73"/>
      <c r="R1029" s="84"/>
      <c r="S1029" s="85"/>
      <c r="T1029" s="86"/>
      <c r="U1029" s="118"/>
      <c r="V1029" s="86"/>
      <c r="W1029" s="87"/>
    </row>
    <row r="1030" spans="1:23" ht="13.5" thickBot="1" x14ac:dyDescent="0.25">
      <c r="A1030" s="49" t="str">
        <f>$A$31</f>
        <v>PIPEFITTER/PLUMBERS</v>
      </c>
      <c r="B1030" s="63">
        <f t="shared" si="164"/>
        <v>0</v>
      </c>
      <c r="C1030" s="64">
        <f t="shared" si="161"/>
        <v>0</v>
      </c>
      <c r="D1030" s="65">
        <f t="shared" si="162"/>
        <v>0</v>
      </c>
      <c r="E1030" s="64">
        <f t="shared" si="163"/>
        <v>0</v>
      </c>
      <c r="F1030" s="66"/>
      <c r="G1030" s="67"/>
      <c r="H1030" s="68"/>
      <c r="I1030" s="67"/>
      <c r="J1030" s="68"/>
      <c r="K1030" s="67"/>
      <c r="L1030" s="68"/>
      <c r="M1030" s="67"/>
      <c r="N1030" s="68"/>
      <c r="O1030" s="67"/>
      <c r="P1030" s="68"/>
      <c r="Q1030" s="67"/>
      <c r="R1030" s="88"/>
      <c r="S1030" s="89"/>
      <c r="T1030" s="90"/>
      <c r="U1030" s="119"/>
      <c r="V1030" s="90"/>
      <c r="W1030" s="91"/>
    </row>
    <row r="1031" spans="1:23" ht="13.5" thickBot="1" x14ac:dyDescent="0.25">
      <c r="A1031" s="49" t="str">
        <f>$A$32</f>
        <v>PAINTERS</v>
      </c>
      <c r="B1031" s="63">
        <f t="shared" si="164"/>
        <v>0</v>
      </c>
      <c r="C1031" s="64">
        <f t="shared" si="161"/>
        <v>0</v>
      </c>
      <c r="D1031" s="65">
        <f t="shared" si="162"/>
        <v>0</v>
      </c>
      <c r="E1031" s="64">
        <f t="shared" si="163"/>
        <v>0</v>
      </c>
      <c r="F1031" s="66"/>
      <c r="G1031" s="67"/>
      <c r="H1031" s="68"/>
      <c r="I1031" s="67"/>
      <c r="J1031" s="68"/>
      <c r="K1031" s="67"/>
      <c r="L1031" s="68"/>
      <c r="M1031" s="67"/>
      <c r="N1031" s="68"/>
      <c r="O1031" s="67"/>
      <c r="P1031" s="68"/>
      <c r="Q1031" s="67"/>
      <c r="R1031" s="68"/>
      <c r="S1031" s="92"/>
      <c r="T1031" s="93"/>
      <c r="U1031" s="120"/>
      <c r="V1031" s="93"/>
      <c r="W1031" s="94"/>
    </row>
    <row r="1032" spans="1:23" ht="13.5" thickBot="1" x14ac:dyDescent="0.25">
      <c r="A1032" s="49" t="str">
        <f>$A$33</f>
        <v>LABORERS-SEMI SKILLED</v>
      </c>
      <c r="B1032" s="63">
        <f t="shared" si="164"/>
        <v>0</v>
      </c>
      <c r="C1032" s="64">
        <f t="shared" si="161"/>
        <v>0</v>
      </c>
      <c r="D1032" s="65">
        <f t="shared" si="162"/>
        <v>0</v>
      </c>
      <c r="E1032" s="64">
        <f t="shared" si="163"/>
        <v>0</v>
      </c>
      <c r="F1032" s="66"/>
      <c r="G1032" s="67"/>
      <c r="H1032" s="68"/>
      <c r="I1032" s="67"/>
      <c r="J1032" s="68"/>
      <c r="K1032" s="67"/>
      <c r="L1032" s="68"/>
      <c r="M1032" s="67"/>
      <c r="N1032" s="68"/>
      <c r="O1032" s="67"/>
      <c r="P1032" s="68"/>
      <c r="Q1032" s="67"/>
      <c r="R1032" s="68"/>
      <c r="S1032" s="92"/>
      <c r="T1032" s="93"/>
      <c r="U1032" s="120"/>
      <c r="V1032" s="93"/>
      <c r="W1032" s="94"/>
    </row>
    <row r="1033" spans="1:23" ht="13.5" thickBot="1" x14ac:dyDescent="0.25">
      <c r="A1033" s="49" t="str">
        <f>$A$34</f>
        <v>LABORERS-UNSKILLED</v>
      </c>
      <c r="B1033" s="63">
        <f t="shared" si="164"/>
        <v>0</v>
      </c>
      <c r="C1033" s="64">
        <f t="shared" si="161"/>
        <v>0</v>
      </c>
      <c r="D1033" s="65">
        <f t="shared" si="162"/>
        <v>0</v>
      </c>
      <c r="E1033" s="64">
        <f t="shared" si="163"/>
        <v>0</v>
      </c>
      <c r="F1033" s="66"/>
      <c r="G1033" s="67"/>
      <c r="H1033" s="68"/>
      <c r="I1033" s="67"/>
      <c r="J1033" s="68"/>
      <c r="K1033" s="67"/>
      <c r="L1033" s="68"/>
      <c r="M1033" s="67"/>
      <c r="N1033" s="68"/>
      <c r="O1033" s="67"/>
      <c r="P1033" s="68"/>
      <c r="Q1033" s="67"/>
      <c r="R1033" s="68"/>
      <c r="S1033" s="92"/>
      <c r="T1033" s="93"/>
      <c r="U1033" s="120"/>
      <c r="V1033" s="93"/>
      <c r="W1033" s="94"/>
    </row>
    <row r="1034" spans="1:23" ht="13.5" thickBot="1" x14ac:dyDescent="0.25">
      <c r="A1034" s="49" t="str">
        <f>$A$35</f>
        <v>TOTAL</v>
      </c>
      <c r="B1034" s="107">
        <f t="shared" ref="B1034:O1034" si="165">SUM(B1019:B1033)</f>
        <v>0</v>
      </c>
      <c r="C1034" s="109">
        <f t="shared" si="165"/>
        <v>0</v>
      </c>
      <c r="D1034" s="110">
        <f t="shared" si="165"/>
        <v>0</v>
      </c>
      <c r="E1034" s="111">
        <f t="shared" si="165"/>
        <v>0</v>
      </c>
      <c r="F1034" s="108">
        <f t="shared" si="165"/>
        <v>0</v>
      </c>
      <c r="G1034" s="112">
        <f t="shared" si="165"/>
        <v>0</v>
      </c>
      <c r="H1034" s="108">
        <f t="shared" si="165"/>
        <v>0</v>
      </c>
      <c r="I1034" s="112">
        <f t="shared" si="165"/>
        <v>0</v>
      </c>
      <c r="J1034" s="108">
        <f t="shared" si="165"/>
        <v>0</v>
      </c>
      <c r="K1034" s="112">
        <f t="shared" si="165"/>
        <v>0</v>
      </c>
      <c r="L1034" s="108">
        <f t="shared" si="165"/>
        <v>0</v>
      </c>
      <c r="M1034" s="112">
        <f t="shared" si="165"/>
        <v>0</v>
      </c>
      <c r="N1034" s="108">
        <f t="shared" si="165"/>
        <v>0</v>
      </c>
      <c r="O1034" s="112">
        <f t="shared" si="165"/>
        <v>0</v>
      </c>
      <c r="P1034" s="108">
        <f t="shared" ref="P1034:W1034" si="166">SUM(P1019:P1033)</f>
        <v>0</v>
      </c>
      <c r="Q1034" s="112">
        <f t="shared" si="166"/>
        <v>0</v>
      </c>
      <c r="R1034" s="108">
        <f t="shared" si="166"/>
        <v>0</v>
      </c>
      <c r="S1034" s="111">
        <f t="shared" si="166"/>
        <v>0</v>
      </c>
      <c r="T1034" s="108">
        <f t="shared" si="166"/>
        <v>0</v>
      </c>
      <c r="U1034" s="109">
        <f t="shared" si="166"/>
        <v>0</v>
      </c>
      <c r="V1034" s="108">
        <f t="shared" si="166"/>
        <v>0</v>
      </c>
      <c r="W1034" s="111">
        <f t="shared" si="166"/>
        <v>0</v>
      </c>
    </row>
    <row r="1035" spans="1:23" ht="12.75" customHeight="1" x14ac:dyDescent="0.2">
      <c r="A1035" s="170" t="str">
        <f>$A$54</f>
        <v>TABLE A</v>
      </c>
      <c r="B1035" s="171"/>
      <c r="C1035" s="171"/>
      <c r="D1035" s="171"/>
      <c r="E1035" s="171"/>
      <c r="F1035" s="171"/>
      <c r="G1035" s="171"/>
      <c r="H1035" s="171"/>
      <c r="I1035" s="171"/>
      <c r="J1035" s="171"/>
      <c r="K1035" s="171"/>
      <c r="L1035" s="171"/>
      <c r="M1035" s="171"/>
      <c r="N1035" s="171"/>
      <c r="O1035" s="171"/>
      <c r="P1035" s="171"/>
      <c r="Q1035" s="171"/>
      <c r="R1035" s="171"/>
      <c r="S1035" s="171"/>
      <c r="T1035" s="171"/>
      <c r="U1035" s="171"/>
      <c r="V1035" s="171"/>
      <c r="W1035" s="172"/>
    </row>
    <row r="1036" spans="1:23" ht="13.5" thickBot="1" x14ac:dyDescent="0.25">
      <c r="A1036" s="173"/>
      <c r="B1036" s="174"/>
      <c r="C1036" s="174"/>
      <c r="D1036" s="174"/>
      <c r="E1036" s="174"/>
      <c r="F1036" s="174"/>
      <c r="G1036" s="174"/>
      <c r="H1036" s="174"/>
      <c r="I1036" s="174"/>
      <c r="J1036" s="174"/>
      <c r="K1036" s="174"/>
      <c r="L1036" s="174"/>
      <c r="M1036" s="174"/>
      <c r="N1036" s="174"/>
      <c r="O1036" s="174"/>
      <c r="P1036" s="174"/>
      <c r="Q1036" s="174"/>
      <c r="R1036" s="174"/>
      <c r="S1036" s="174"/>
      <c r="T1036" s="174"/>
      <c r="U1036" s="174"/>
      <c r="V1036" s="174"/>
      <c r="W1036" s="175"/>
    </row>
    <row r="1037" spans="1:23" ht="13.5" thickBot="1" x14ac:dyDescent="0.25">
      <c r="A1037" s="49" t="str">
        <f>$A$38</f>
        <v>APPRENTICES</v>
      </c>
      <c r="B1037" s="64">
        <f>F1037+H1037+J1037+L1037+N1037+P1037+R1037</f>
        <v>0</v>
      </c>
      <c r="C1037" s="109">
        <f>G1037+I1037+K1037+M1037+O1037+Q1037+S1037</f>
        <v>0</v>
      </c>
      <c r="D1037" s="110">
        <f>F1037+H1037+J1037+L1037+N1037+P1037</f>
        <v>0</v>
      </c>
      <c r="E1037" s="64">
        <f>G1037+I1037+K1037+M1037+O1037+Q1037</f>
        <v>0</v>
      </c>
      <c r="F1037" s="121"/>
      <c r="G1037" s="67"/>
      <c r="H1037" s="122"/>
      <c r="I1037" s="67"/>
      <c r="J1037" s="122"/>
      <c r="K1037" s="67"/>
      <c r="L1037" s="122"/>
      <c r="M1037" s="67"/>
      <c r="N1037" s="122"/>
      <c r="O1037" s="67"/>
      <c r="P1037" s="122"/>
      <c r="Q1037" s="67"/>
      <c r="R1037" s="122"/>
      <c r="S1037" s="67"/>
      <c r="T1037" s="50"/>
      <c r="U1037" s="51"/>
      <c r="V1037" s="50"/>
      <c r="W1037" s="51"/>
    </row>
    <row r="1038" spans="1:23" ht="13.5" thickBot="1" x14ac:dyDescent="0.25">
      <c r="A1038" s="49" t="str">
        <f>$A$39</f>
        <v>OJT TRAINEES</v>
      </c>
      <c r="B1038" s="64">
        <f>F1038+H1038+J1038+L1038+N1038+P1038+R1038</f>
        <v>0</v>
      </c>
      <c r="C1038" s="109">
        <f>G1038+I1038+K1038+M1038+O1038+Q1038+S1038</f>
        <v>0</v>
      </c>
      <c r="D1038" s="110">
        <f>F1038+H1038+J1038+L1038+N1038+P1038</f>
        <v>0</v>
      </c>
      <c r="E1038" s="64">
        <f>G1038+I1038+K1038+M1038+O1038+Q1038</f>
        <v>0</v>
      </c>
      <c r="F1038" s="121"/>
      <c r="G1038" s="67"/>
      <c r="H1038" s="122"/>
      <c r="I1038" s="67"/>
      <c r="J1038" s="122"/>
      <c r="K1038" s="67"/>
      <c r="L1038" s="122"/>
      <c r="M1038" s="67"/>
      <c r="N1038" s="122"/>
      <c r="O1038" s="67"/>
      <c r="P1038" s="122"/>
      <c r="Q1038" s="67"/>
      <c r="R1038" s="122"/>
      <c r="S1038" s="67"/>
      <c r="T1038" s="52"/>
      <c r="U1038" s="53"/>
      <c r="V1038" s="52"/>
      <c r="W1038" s="53"/>
    </row>
    <row r="1039" spans="1:23" ht="15.75" customHeight="1" x14ac:dyDescent="0.2">
      <c r="A1039" s="243" t="str">
        <f>$A$40</f>
        <v xml:space="preserve">8. PREPARED BY: </v>
      </c>
      <c r="B1039" s="244"/>
      <c r="C1039" s="244"/>
      <c r="D1039" s="244"/>
      <c r="E1039" s="244"/>
      <c r="F1039" s="244"/>
      <c r="G1039" s="244"/>
      <c r="H1039" s="245"/>
      <c r="I1039" s="220" t="str">
        <f>$I$40</f>
        <v>9. DATE</v>
      </c>
      <c r="J1039" s="221"/>
      <c r="K1039" s="220" t="str">
        <f>$K$40</f>
        <v>10. REVIEWED BY:    (Signature and Title of State Highway Official)</v>
      </c>
      <c r="L1039" s="222"/>
      <c r="M1039" s="222"/>
      <c r="N1039" s="222"/>
      <c r="O1039" s="222"/>
      <c r="P1039" s="222"/>
      <c r="Q1039" s="222"/>
      <c r="R1039" s="222"/>
      <c r="S1039" s="222"/>
      <c r="T1039" s="222"/>
      <c r="U1039" s="221"/>
      <c r="V1039" s="220" t="s">
        <v>28</v>
      </c>
      <c r="W1039" s="223"/>
    </row>
    <row r="1040" spans="1:23" ht="12.75" customHeight="1" x14ac:dyDescent="0.2">
      <c r="A1040" s="224" t="str">
        <f>$A$41</f>
        <v>(Signature and Title of Contractors Representative)</v>
      </c>
      <c r="B1040" s="225"/>
      <c r="C1040" s="225"/>
      <c r="D1040" s="225"/>
      <c r="E1040" s="225"/>
      <c r="F1040" s="225"/>
      <c r="G1040" s="225"/>
      <c r="H1040" s="226"/>
      <c r="I1040" s="227" t="str">
        <f>IF($I$41="","",$I$41)</f>
        <v/>
      </c>
      <c r="J1040" s="228"/>
      <c r="K1040" s="229" t="str">
        <f>IF($K$41="","",$K$41)</f>
        <v/>
      </c>
      <c r="L1040" s="232"/>
      <c r="M1040" s="232"/>
      <c r="N1040" s="232"/>
      <c r="O1040" s="232"/>
      <c r="P1040" s="232"/>
      <c r="Q1040" s="232"/>
      <c r="R1040" s="232"/>
      <c r="S1040" s="232"/>
      <c r="T1040" s="232"/>
      <c r="U1040" s="228"/>
      <c r="V1040" s="227" t="str">
        <f>IF($V$41="","",$V$41)</f>
        <v/>
      </c>
      <c r="W1040" s="234"/>
    </row>
    <row r="1041" spans="1:23" x14ac:dyDescent="0.2">
      <c r="A1041" s="237" t="str">
        <f>IF($A$42="","",$A$42)</f>
        <v/>
      </c>
      <c r="B1041" s="238"/>
      <c r="C1041" s="238"/>
      <c r="D1041" s="238"/>
      <c r="E1041" s="238"/>
      <c r="F1041" s="238"/>
      <c r="G1041" s="238"/>
      <c r="H1041" s="239"/>
      <c r="I1041" s="229"/>
      <c r="J1041" s="228"/>
      <c r="K1041" s="229"/>
      <c r="L1041" s="232"/>
      <c r="M1041" s="232"/>
      <c r="N1041" s="232"/>
      <c r="O1041" s="232"/>
      <c r="P1041" s="232"/>
      <c r="Q1041" s="232"/>
      <c r="R1041" s="232"/>
      <c r="S1041" s="232"/>
      <c r="T1041" s="232"/>
      <c r="U1041" s="228"/>
      <c r="V1041" s="227"/>
      <c r="W1041" s="234"/>
    </row>
    <row r="1042" spans="1:23" x14ac:dyDescent="0.2">
      <c r="A1042" s="237"/>
      <c r="B1042" s="238"/>
      <c r="C1042" s="238"/>
      <c r="D1042" s="238"/>
      <c r="E1042" s="238"/>
      <c r="F1042" s="238"/>
      <c r="G1042" s="238"/>
      <c r="H1042" s="239"/>
      <c r="I1042" s="229"/>
      <c r="J1042" s="228"/>
      <c r="K1042" s="229"/>
      <c r="L1042" s="232"/>
      <c r="M1042" s="232"/>
      <c r="N1042" s="232"/>
      <c r="O1042" s="232"/>
      <c r="P1042" s="232"/>
      <c r="Q1042" s="232"/>
      <c r="R1042" s="232"/>
      <c r="S1042" s="232"/>
      <c r="T1042" s="232"/>
      <c r="U1042" s="228"/>
      <c r="V1042" s="227"/>
      <c r="W1042" s="234"/>
    </row>
    <row r="1043" spans="1:23" ht="13.5" thickBot="1" x14ac:dyDescent="0.25">
      <c r="A1043" s="240"/>
      <c r="B1043" s="241"/>
      <c r="C1043" s="241"/>
      <c r="D1043" s="241"/>
      <c r="E1043" s="241"/>
      <c r="F1043" s="241"/>
      <c r="G1043" s="241"/>
      <c r="H1043" s="242"/>
      <c r="I1043" s="230"/>
      <c r="J1043" s="231"/>
      <c r="K1043" s="230"/>
      <c r="L1043" s="233"/>
      <c r="M1043" s="233"/>
      <c r="N1043" s="233"/>
      <c r="O1043" s="233"/>
      <c r="P1043" s="233"/>
      <c r="Q1043" s="233"/>
      <c r="R1043" s="233"/>
      <c r="S1043" s="233"/>
      <c r="T1043" s="233"/>
      <c r="U1043" s="231"/>
      <c r="V1043" s="235"/>
      <c r="W1043" s="236"/>
    </row>
    <row r="1044" spans="1:23" x14ac:dyDescent="0.2">
      <c r="A1044" s="251" t="str">
        <f>$A$45</f>
        <v>Form FHWA- 1391 (Rev. 06-22)</v>
      </c>
      <c r="B1044" s="252"/>
      <c r="C1044" s="253"/>
      <c r="D1044" s="253"/>
      <c r="E1044" s="55"/>
      <c r="F1044" s="55"/>
      <c r="G1044" s="55"/>
      <c r="H1044" s="55"/>
      <c r="I1044" s="55"/>
      <c r="J1044" s="254" t="str">
        <f>$J$45</f>
        <v>PREVIOUS EDITIONS ARE OBSOLETE</v>
      </c>
      <c r="K1044" s="254"/>
      <c r="L1044" s="254"/>
      <c r="M1044" s="254"/>
      <c r="N1044" s="254"/>
      <c r="O1044" s="254"/>
      <c r="P1044" s="254"/>
      <c r="Q1044" s="254"/>
      <c r="R1044" s="254"/>
      <c r="S1044" s="254"/>
      <c r="T1044" s="254"/>
      <c r="U1044" s="254"/>
      <c r="V1044" s="254"/>
      <c r="W1044" s="254"/>
    </row>
    <row r="1045" spans="1:23" ht="13.5" thickBot="1" x14ac:dyDescent="0.25"/>
    <row r="1046" spans="1:23" s="58" customFormat="1" ht="18.75" thickBot="1" x14ac:dyDescent="0.3">
      <c r="A1046" s="255" t="str">
        <f>$A$10</f>
        <v xml:space="preserve">FEDERAL-AID HIGHWAY CONSTRUCTION CONTRACTORS ANNUAL EEO REPORT </v>
      </c>
      <c r="B1046" s="256"/>
      <c r="C1046" s="256"/>
      <c r="D1046" s="256"/>
      <c r="E1046" s="256"/>
      <c r="F1046" s="256"/>
      <c r="G1046" s="256"/>
      <c r="H1046" s="256"/>
      <c r="I1046" s="256"/>
      <c r="J1046" s="256"/>
      <c r="K1046" s="256"/>
      <c r="L1046" s="256"/>
      <c r="M1046" s="256"/>
      <c r="N1046" s="256"/>
      <c r="O1046" s="256"/>
      <c r="P1046" s="256"/>
      <c r="Q1046" s="256"/>
      <c r="R1046" s="256"/>
      <c r="S1046" s="256"/>
      <c r="T1046" s="256"/>
      <c r="U1046" s="256"/>
      <c r="V1046" s="256"/>
      <c r="W1046" s="257"/>
    </row>
    <row r="1047" spans="1:23" ht="12.75" customHeight="1" x14ac:dyDescent="0.2">
      <c r="A1047" s="258" t="str">
        <f>$A$11</f>
        <v xml:space="preserve">1. SELECT FIELD FROM DROPDOWN MENU: </v>
      </c>
      <c r="B1047" s="259"/>
      <c r="C1047" s="259"/>
      <c r="D1047" s="260"/>
      <c r="E1047" s="261" t="str">
        <f>$E$11</f>
        <v>2. COMPANY NAME, CITY, STATE:</v>
      </c>
      <c r="F1047" s="238"/>
      <c r="G1047" s="238"/>
      <c r="H1047" s="238"/>
      <c r="I1047" s="239"/>
      <c r="J1047" s="184" t="str">
        <f>$J$11</f>
        <v>3. FEDERAL PROJECT NUMBER:</v>
      </c>
      <c r="K1047" s="185"/>
      <c r="L1047" s="185"/>
      <c r="M1047" s="185"/>
      <c r="N1047" s="184" t="str">
        <f>$N$11</f>
        <v>4. DOLLAR AMOUNT OF CONTRACT:</v>
      </c>
      <c r="O1047" s="185"/>
      <c r="P1047" s="185"/>
      <c r="Q1047" s="185"/>
      <c r="R1047" s="262" t="str">
        <f>$R$11</f>
        <v>5.PROJECT LOCATION (Region and State):</v>
      </c>
      <c r="S1047" s="259"/>
      <c r="T1047" s="259"/>
      <c r="U1047" s="259"/>
      <c r="V1047" s="259"/>
      <c r="W1047" s="263"/>
    </row>
    <row r="1048" spans="1:23" ht="12.75" customHeight="1" x14ac:dyDescent="0.2">
      <c r="A1048" s="186"/>
      <c r="B1048" s="187"/>
      <c r="C1048" s="187"/>
      <c r="D1048" s="188"/>
      <c r="E1048" s="192" t="str">
        <f>IF($D$4="","Enter Company information at top of spreadsheet",$D$4)</f>
        <v>Enter Company information at top of spreadsheet</v>
      </c>
      <c r="F1048" s="193"/>
      <c r="G1048" s="193"/>
      <c r="H1048" s="193"/>
      <c r="I1048" s="194"/>
      <c r="J1048" s="209"/>
      <c r="K1048" s="210"/>
      <c r="L1048" s="210"/>
      <c r="M1048" s="210"/>
      <c r="N1048" s="213"/>
      <c r="O1048" s="214"/>
      <c r="P1048" s="214"/>
      <c r="Q1048" s="215"/>
      <c r="R1048" s="199"/>
      <c r="S1048" s="200"/>
      <c r="T1048" s="200"/>
      <c r="U1048" s="200"/>
      <c r="V1048" s="200"/>
      <c r="W1048" s="201"/>
    </row>
    <row r="1049" spans="1:23" x14ac:dyDescent="0.2">
      <c r="A1049" s="186"/>
      <c r="B1049" s="187"/>
      <c r="C1049" s="187"/>
      <c r="D1049" s="188"/>
      <c r="E1049" s="195"/>
      <c r="F1049" s="193"/>
      <c r="G1049" s="193"/>
      <c r="H1049" s="193"/>
      <c r="I1049" s="194"/>
      <c r="J1049" s="209"/>
      <c r="K1049" s="210"/>
      <c r="L1049" s="210"/>
      <c r="M1049" s="210"/>
      <c r="N1049" s="216"/>
      <c r="O1049" s="214"/>
      <c r="P1049" s="214"/>
      <c r="Q1049" s="215"/>
      <c r="R1049" s="202"/>
      <c r="S1049" s="200"/>
      <c r="T1049" s="200"/>
      <c r="U1049" s="200"/>
      <c r="V1049" s="200"/>
      <c r="W1049" s="201"/>
    </row>
    <row r="1050" spans="1:23" ht="13.5" thickBot="1" x14ac:dyDescent="0.25">
      <c r="A1050" s="189"/>
      <c r="B1050" s="190"/>
      <c r="C1050" s="190"/>
      <c r="D1050" s="191"/>
      <c r="E1050" s="196"/>
      <c r="F1050" s="197"/>
      <c r="G1050" s="197"/>
      <c r="H1050" s="197"/>
      <c r="I1050" s="198"/>
      <c r="J1050" s="211"/>
      <c r="K1050" s="212"/>
      <c r="L1050" s="212"/>
      <c r="M1050" s="212"/>
      <c r="N1050" s="217"/>
      <c r="O1050" s="218"/>
      <c r="P1050" s="218"/>
      <c r="Q1050" s="219"/>
      <c r="R1050" s="203"/>
      <c r="S1050" s="204"/>
      <c r="T1050" s="204"/>
      <c r="U1050" s="204"/>
      <c r="V1050" s="204"/>
      <c r="W1050" s="205"/>
    </row>
    <row r="1051" spans="1:23" ht="13.5" customHeight="1" thickBot="1" x14ac:dyDescent="0.25">
      <c r="A1051" s="206" t="str">
        <f>$A$15</f>
        <v>This collection of information is required by law and regulation 23 U.S.C. 140a and 23 CFR Part 230. The OMB control number for this collection is 2125-0019 expiring in March 2025.</v>
      </c>
      <c r="B1051" s="207"/>
      <c r="C1051" s="207"/>
      <c r="D1051" s="207"/>
      <c r="E1051" s="207"/>
      <c r="F1051" s="207"/>
      <c r="G1051" s="207"/>
      <c r="H1051" s="207"/>
      <c r="I1051" s="207"/>
      <c r="J1051" s="207"/>
      <c r="K1051" s="207"/>
      <c r="L1051" s="207"/>
      <c r="M1051" s="207"/>
      <c r="N1051" s="207"/>
      <c r="O1051" s="207"/>
      <c r="P1051" s="207"/>
      <c r="Q1051" s="207"/>
      <c r="R1051" s="207"/>
      <c r="S1051" s="207"/>
      <c r="T1051" s="207"/>
      <c r="U1051" s="207"/>
      <c r="V1051" s="207"/>
      <c r="W1051" s="208"/>
    </row>
    <row r="1052" spans="1:23" ht="25.5" customHeight="1" thickBot="1" x14ac:dyDescent="0.25">
      <c r="A1052" s="176" t="str">
        <f>$A$16</f>
        <v>6. WORKFORCE ON FEDERAL-AID AND CONSTRUCTION SITE(S) DURING LAST FULL PAY PERIOD ENDING IN JULY 2023</v>
      </c>
      <c r="B1052" s="177"/>
      <c r="C1052" s="177"/>
      <c r="D1052" s="177"/>
      <c r="E1052" s="177"/>
      <c r="F1052" s="177"/>
      <c r="G1052" s="177"/>
      <c r="H1052" s="177"/>
      <c r="I1052" s="177"/>
      <c r="J1052" s="177"/>
      <c r="K1052" s="177"/>
      <c r="L1052" s="177"/>
      <c r="M1052" s="177"/>
      <c r="N1052" s="177"/>
      <c r="O1052" s="177"/>
      <c r="P1052" s="177"/>
      <c r="Q1052" s="177"/>
      <c r="R1052" s="177"/>
      <c r="S1052" s="177"/>
      <c r="T1052" s="177"/>
      <c r="U1052" s="177"/>
      <c r="V1052" s="177"/>
      <c r="W1052" s="178"/>
    </row>
    <row r="1053" spans="1:23" ht="14.25" thickTop="1" thickBot="1" x14ac:dyDescent="0.25">
      <c r="A1053" s="179" t="str">
        <f>$A$17</f>
        <v>TABLE A</v>
      </c>
      <c r="B1053" s="180"/>
      <c r="C1053" s="180"/>
      <c r="D1053" s="180"/>
      <c r="E1053" s="180"/>
      <c r="F1053" s="180"/>
      <c r="G1053" s="180"/>
      <c r="H1053" s="180"/>
      <c r="I1053" s="180"/>
      <c r="J1053" s="180"/>
      <c r="K1053" s="180"/>
      <c r="L1053" s="180"/>
      <c r="M1053" s="180"/>
      <c r="N1053" s="180"/>
      <c r="O1053" s="180"/>
      <c r="P1053" s="180"/>
      <c r="Q1053" s="180"/>
      <c r="R1053" s="180"/>
      <c r="S1053" s="181"/>
      <c r="T1053" s="182" t="str">
        <f>$T$17</f>
        <v>TABLE B</v>
      </c>
      <c r="U1053" s="180"/>
      <c r="V1053" s="180"/>
      <c r="W1053" s="183"/>
    </row>
    <row r="1054" spans="1:23" ht="100.5" customHeight="1" thickTop="1" thickBot="1" x14ac:dyDescent="0.25">
      <c r="A1054" s="38" t="str">
        <f>$A$18</f>
        <v>JOB CATEGORIES</v>
      </c>
      <c r="B1054" s="246" t="str">
        <f>$B$18</f>
        <v>TOTAL EMPLOYED</v>
      </c>
      <c r="C1054" s="247"/>
      <c r="D1054" s="248" t="str">
        <f>$D$18</f>
        <v>TOTAL RACIAL / ETHNIC MINORITY</v>
      </c>
      <c r="E1054" s="249"/>
      <c r="F1054" s="250" t="str">
        <f>$F$18</f>
        <v>BLACK or
AFRICAN
AMERICAN</v>
      </c>
      <c r="G1054" s="165"/>
      <c r="H1054" s="164" t="str">
        <f>$H$18</f>
        <v>WHITE /
HISPANIC OR LATINO</v>
      </c>
      <c r="I1054" s="165"/>
      <c r="J1054" s="164" t="str">
        <f>$J$18</f>
        <v>AMERICAN 
INDIAN OR 
ALASKA 
NATIVE</v>
      </c>
      <c r="K1054" s="165"/>
      <c r="L1054" s="164" t="str">
        <f>$L$18</f>
        <v>ASIAN</v>
      </c>
      <c r="M1054" s="165"/>
      <c r="N1054" s="164" t="str">
        <f>$N$18</f>
        <v>NATIVE 
HAWAIIAN OR 
OTHER PACIFIC ISLANDER</v>
      </c>
      <c r="O1054" s="165"/>
      <c r="P1054" s="164" t="str">
        <f>$P$18</f>
        <v>TWO OR MORE RACES</v>
      </c>
      <c r="Q1054" s="165"/>
      <c r="R1054" s="164" t="str">
        <f>$R$18</f>
        <v>WHITE / NON-
HISPANIC OR LATINO</v>
      </c>
      <c r="S1054" s="166"/>
      <c r="T1054" s="167" t="str">
        <f>$T$18</f>
        <v>APPRENTICES</v>
      </c>
      <c r="U1054" s="167"/>
      <c r="V1054" s="168" t="str">
        <f>$V$18</f>
        <v>ON THE JOB TRAINEES</v>
      </c>
      <c r="W1054" s="169"/>
    </row>
    <row r="1055" spans="1:23" ht="13.5" thickBot="1" x14ac:dyDescent="0.25">
      <c r="A1055" s="39"/>
      <c r="B1055" s="40" t="str">
        <f>$B$19</f>
        <v>M</v>
      </c>
      <c r="C1055" s="41" t="str">
        <f>$C$19</f>
        <v>F</v>
      </c>
      <c r="D1055" s="42" t="str">
        <f>$D$19</f>
        <v>M</v>
      </c>
      <c r="E1055" s="41" t="str">
        <f>$E$19</f>
        <v>F</v>
      </c>
      <c r="F1055" s="43" t="str">
        <f>$F$19</f>
        <v>M</v>
      </c>
      <c r="G1055" s="44" t="str">
        <f>$G$19</f>
        <v>F</v>
      </c>
      <c r="H1055" s="45" t="str">
        <f>$H$19</f>
        <v>M</v>
      </c>
      <c r="I1055" s="44" t="str">
        <f>$I$19</f>
        <v>F</v>
      </c>
      <c r="J1055" s="45" t="str">
        <f>$J$19</f>
        <v>M</v>
      </c>
      <c r="K1055" s="44" t="str">
        <f>$K$19</f>
        <v>F</v>
      </c>
      <c r="L1055" s="45" t="str">
        <f>$L$19</f>
        <v>M</v>
      </c>
      <c r="M1055" s="44" t="str">
        <f>$M$19</f>
        <v>F</v>
      </c>
      <c r="N1055" s="45" t="str">
        <f>$N$19</f>
        <v>M</v>
      </c>
      <c r="O1055" s="44" t="str">
        <f>$O$19</f>
        <v>F</v>
      </c>
      <c r="P1055" s="45" t="str">
        <f>$P$19</f>
        <v>M</v>
      </c>
      <c r="Q1055" s="44" t="str">
        <f>$Q$19</f>
        <v>F</v>
      </c>
      <c r="R1055" s="45" t="str">
        <f>$R$19</f>
        <v>M</v>
      </c>
      <c r="S1055" s="46" t="str">
        <f>$S$19</f>
        <v>F</v>
      </c>
      <c r="T1055" s="47" t="str">
        <f>$T$19</f>
        <v>M</v>
      </c>
      <c r="U1055" s="41" t="str">
        <f>$U$19</f>
        <v>F</v>
      </c>
      <c r="V1055" s="123" t="str">
        <f>$V$19</f>
        <v>M</v>
      </c>
      <c r="W1055" s="48" t="str">
        <f>$W$19</f>
        <v>F</v>
      </c>
    </row>
    <row r="1056" spans="1:23" ht="13.5" thickBot="1" x14ac:dyDescent="0.25">
      <c r="A1056" s="49" t="str">
        <f>$A$20</f>
        <v>OFFICIALS</v>
      </c>
      <c r="B1056" s="63">
        <f>F1056+H1056+J1056+L1056+N1056+P1056+R1056</f>
        <v>0</v>
      </c>
      <c r="C1056" s="64">
        <f t="shared" ref="C1056:C1070" si="167">G1056+I1056+K1056+M1056+O1056+Q1056+S1056</f>
        <v>0</v>
      </c>
      <c r="D1056" s="65">
        <f t="shared" ref="D1056:D1070" si="168">F1056+H1056+J1056+L1056+N1056+P1056</f>
        <v>0</v>
      </c>
      <c r="E1056" s="64">
        <f t="shared" ref="E1056:E1070" si="169">G1056+I1056+K1056+M1056+O1056+Q1056</f>
        <v>0</v>
      </c>
      <c r="F1056" s="66"/>
      <c r="G1056" s="67"/>
      <c r="H1056" s="68"/>
      <c r="I1056" s="67"/>
      <c r="J1056" s="68"/>
      <c r="K1056" s="67"/>
      <c r="L1056" s="68"/>
      <c r="M1056" s="67"/>
      <c r="N1056" s="68"/>
      <c r="O1056" s="67"/>
      <c r="P1056" s="68"/>
      <c r="Q1056" s="67"/>
      <c r="R1056" s="69"/>
      <c r="S1056" s="70"/>
      <c r="T1056" s="71"/>
      <c r="U1056" s="114"/>
      <c r="V1056" s="71"/>
      <c r="W1056" s="72"/>
    </row>
    <row r="1057" spans="1:23" ht="13.5" thickBot="1" x14ac:dyDescent="0.25">
      <c r="A1057" s="49" t="str">
        <f>$A$21</f>
        <v>SUPERVISORS</v>
      </c>
      <c r="B1057" s="63">
        <f t="shared" ref="B1057:B1070" si="170">F1057+H1057+J1057+L1057+N1057+P1057+R1057</f>
        <v>0</v>
      </c>
      <c r="C1057" s="64">
        <f t="shared" si="167"/>
        <v>0</v>
      </c>
      <c r="D1057" s="65">
        <f t="shared" si="168"/>
        <v>0</v>
      </c>
      <c r="E1057" s="64">
        <f t="shared" si="169"/>
        <v>0</v>
      </c>
      <c r="F1057" s="66"/>
      <c r="G1057" s="67"/>
      <c r="H1057" s="68"/>
      <c r="I1057" s="67"/>
      <c r="J1057" s="68"/>
      <c r="K1057" s="67"/>
      <c r="L1057" s="68"/>
      <c r="M1057" s="67"/>
      <c r="N1057" s="68"/>
      <c r="O1057" s="67"/>
      <c r="P1057" s="68"/>
      <c r="Q1057" s="73"/>
      <c r="R1057" s="74"/>
      <c r="S1057" s="75"/>
      <c r="T1057" s="76"/>
      <c r="U1057" s="115"/>
      <c r="V1057" s="76"/>
      <c r="W1057" s="77"/>
    </row>
    <row r="1058" spans="1:23" ht="13.5" thickBot="1" x14ac:dyDescent="0.25">
      <c r="A1058" s="49" t="str">
        <f>$A$22</f>
        <v>FOREMEN/WOMEN</v>
      </c>
      <c r="B1058" s="63">
        <f t="shared" si="170"/>
        <v>0</v>
      </c>
      <c r="C1058" s="64">
        <f t="shared" si="167"/>
        <v>0</v>
      </c>
      <c r="D1058" s="65">
        <f t="shared" si="168"/>
        <v>0</v>
      </c>
      <c r="E1058" s="64">
        <f t="shared" si="169"/>
        <v>0</v>
      </c>
      <c r="F1058" s="66"/>
      <c r="G1058" s="67"/>
      <c r="H1058" s="68"/>
      <c r="I1058" s="67"/>
      <c r="J1058" s="68"/>
      <c r="K1058" s="67"/>
      <c r="L1058" s="68"/>
      <c r="M1058" s="67"/>
      <c r="N1058" s="68"/>
      <c r="O1058" s="67"/>
      <c r="P1058" s="68"/>
      <c r="Q1058" s="73"/>
      <c r="R1058" s="78"/>
      <c r="S1058" s="79"/>
      <c r="T1058" s="80"/>
      <c r="U1058" s="116"/>
      <c r="V1058" s="80"/>
      <c r="W1058" s="81"/>
    </row>
    <row r="1059" spans="1:23" ht="13.5" thickBot="1" x14ac:dyDescent="0.25">
      <c r="A1059" s="49" t="str">
        <f>$A$23</f>
        <v>CLERICAL</v>
      </c>
      <c r="B1059" s="63">
        <f t="shared" si="170"/>
        <v>0</v>
      </c>
      <c r="C1059" s="64">
        <f t="shared" si="167"/>
        <v>0</v>
      </c>
      <c r="D1059" s="65">
        <f t="shared" si="168"/>
        <v>0</v>
      </c>
      <c r="E1059" s="64">
        <f t="shared" si="169"/>
        <v>0</v>
      </c>
      <c r="F1059" s="66"/>
      <c r="G1059" s="67"/>
      <c r="H1059" s="68"/>
      <c r="I1059" s="67"/>
      <c r="J1059" s="68"/>
      <c r="K1059" s="67"/>
      <c r="L1059" s="68"/>
      <c r="M1059" s="67"/>
      <c r="N1059" s="68"/>
      <c r="O1059" s="67"/>
      <c r="P1059" s="68"/>
      <c r="Q1059" s="73"/>
      <c r="R1059" s="78"/>
      <c r="S1059" s="79"/>
      <c r="T1059" s="80"/>
      <c r="U1059" s="116"/>
      <c r="V1059" s="80"/>
      <c r="W1059" s="81"/>
    </row>
    <row r="1060" spans="1:23" ht="13.5" thickBot="1" x14ac:dyDescent="0.25">
      <c r="A1060" s="49" t="str">
        <f>$A$24</f>
        <v>EQUIPMENT OPERATORS</v>
      </c>
      <c r="B1060" s="63">
        <f t="shared" si="170"/>
        <v>0</v>
      </c>
      <c r="C1060" s="64">
        <f t="shared" si="167"/>
        <v>0</v>
      </c>
      <c r="D1060" s="65">
        <f t="shared" si="168"/>
        <v>0</v>
      </c>
      <c r="E1060" s="64">
        <f t="shared" si="169"/>
        <v>0</v>
      </c>
      <c r="F1060" s="66"/>
      <c r="G1060" s="67"/>
      <c r="H1060" s="68"/>
      <c r="I1060" s="67"/>
      <c r="J1060" s="68"/>
      <c r="K1060" s="67"/>
      <c r="L1060" s="68"/>
      <c r="M1060" s="67"/>
      <c r="N1060" s="68"/>
      <c r="O1060" s="67"/>
      <c r="P1060" s="68"/>
      <c r="Q1060" s="73"/>
      <c r="R1060" s="78"/>
      <c r="S1060" s="79"/>
      <c r="T1060" s="80"/>
      <c r="U1060" s="116"/>
      <c r="V1060" s="80"/>
      <c r="W1060" s="81"/>
    </row>
    <row r="1061" spans="1:23" ht="13.5" thickBot="1" x14ac:dyDescent="0.25">
      <c r="A1061" s="49" t="str">
        <f>$A$25</f>
        <v>MECHANICS</v>
      </c>
      <c r="B1061" s="63">
        <f t="shared" si="170"/>
        <v>0</v>
      </c>
      <c r="C1061" s="64">
        <f t="shared" si="167"/>
        <v>0</v>
      </c>
      <c r="D1061" s="65">
        <f t="shared" si="168"/>
        <v>0</v>
      </c>
      <c r="E1061" s="64">
        <f t="shared" si="169"/>
        <v>0</v>
      </c>
      <c r="F1061" s="66"/>
      <c r="G1061" s="67"/>
      <c r="H1061" s="68"/>
      <c r="I1061" s="67"/>
      <c r="J1061" s="68"/>
      <c r="K1061" s="67"/>
      <c r="L1061" s="68"/>
      <c r="M1061" s="67"/>
      <c r="N1061" s="68"/>
      <c r="O1061" s="67"/>
      <c r="P1061" s="68"/>
      <c r="Q1061" s="73"/>
      <c r="R1061" s="78"/>
      <c r="S1061" s="79"/>
      <c r="T1061" s="80"/>
      <c r="U1061" s="116"/>
      <c r="V1061" s="80"/>
      <c r="W1061" s="81"/>
    </row>
    <row r="1062" spans="1:23" ht="13.5" thickBot="1" x14ac:dyDescent="0.25">
      <c r="A1062" s="49" t="str">
        <f>$A$26</f>
        <v>TRUCK DRIVERS</v>
      </c>
      <c r="B1062" s="63">
        <f t="shared" si="170"/>
        <v>0</v>
      </c>
      <c r="C1062" s="64">
        <f t="shared" si="167"/>
        <v>0</v>
      </c>
      <c r="D1062" s="65">
        <f t="shared" si="168"/>
        <v>0</v>
      </c>
      <c r="E1062" s="64">
        <f t="shared" si="169"/>
        <v>0</v>
      </c>
      <c r="F1062" s="66"/>
      <c r="G1062" s="67"/>
      <c r="H1062" s="68"/>
      <c r="I1062" s="67"/>
      <c r="J1062" s="68"/>
      <c r="K1062" s="67"/>
      <c r="L1062" s="68"/>
      <c r="M1062" s="67"/>
      <c r="N1062" s="68"/>
      <c r="O1062" s="67"/>
      <c r="P1062" s="68"/>
      <c r="Q1062" s="73"/>
      <c r="R1062" s="82"/>
      <c r="S1062" s="83"/>
      <c r="T1062" s="76"/>
      <c r="U1062" s="117"/>
      <c r="V1062" s="76"/>
      <c r="W1062" s="77"/>
    </row>
    <row r="1063" spans="1:23" ht="13.5" thickBot="1" x14ac:dyDescent="0.25">
      <c r="A1063" s="49" t="str">
        <f>$A$27</f>
        <v>IRONWORKERS</v>
      </c>
      <c r="B1063" s="63">
        <f t="shared" si="170"/>
        <v>0</v>
      </c>
      <c r="C1063" s="64">
        <f t="shared" si="167"/>
        <v>0</v>
      </c>
      <c r="D1063" s="65">
        <f t="shared" si="168"/>
        <v>0</v>
      </c>
      <c r="E1063" s="64">
        <f t="shared" si="169"/>
        <v>0</v>
      </c>
      <c r="F1063" s="66"/>
      <c r="G1063" s="67"/>
      <c r="H1063" s="68"/>
      <c r="I1063" s="67"/>
      <c r="J1063" s="68"/>
      <c r="K1063" s="67"/>
      <c r="L1063" s="68"/>
      <c r="M1063" s="67"/>
      <c r="N1063" s="68"/>
      <c r="O1063" s="67"/>
      <c r="P1063" s="68"/>
      <c r="Q1063" s="73"/>
      <c r="R1063" s="84"/>
      <c r="S1063" s="85"/>
      <c r="T1063" s="86"/>
      <c r="U1063" s="118"/>
      <c r="V1063" s="86"/>
      <c r="W1063" s="87"/>
    </row>
    <row r="1064" spans="1:23" ht="13.5" thickBot="1" x14ac:dyDescent="0.25">
      <c r="A1064" s="49" t="str">
        <f>$A$28</f>
        <v>CARPENTERS</v>
      </c>
      <c r="B1064" s="63">
        <f t="shared" si="170"/>
        <v>0</v>
      </c>
      <c r="C1064" s="64">
        <f t="shared" si="167"/>
        <v>0</v>
      </c>
      <c r="D1064" s="65">
        <f t="shared" si="168"/>
        <v>0</v>
      </c>
      <c r="E1064" s="64">
        <f t="shared" si="169"/>
        <v>0</v>
      </c>
      <c r="F1064" s="66"/>
      <c r="G1064" s="67"/>
      <c r="H1064" s="68"/>
      <c r="I1064" s="67"/>
      <c r="J1064" s="68"/>
      <c r="K1064" s="67"/>
      <c r="L1064" s="68"/>
      <c r="M1064" s="67"/>
      <c r="N1064" s="68"/>
      <c r="O1064" s="67"/>
      <c r="P1064" s="68"/>
      <c r="Q1064" s="73"/>
      <c r="R1064" s="84"/>
      <c r="S1064" s="85"/>
      <c r="T1064" s="86"/>
      <c r="U1064" s="118"/>
      <c r="V1064" s="86"/>
      <c r="W1064" s="87"/>
    </row>
    <row r="1065" spans="1:23" ht="13.5" thickBot="1" x14ac:dyDescent="0.25">
      <c r="A1065" s="49" t="str">
        <f>$A$29</f>
        <v>CEMENT MASONS</v>
      </c>
      <c r="B1065" s="63">
        <f t="shared" si="170"/>
        <v>0</v>
      </c>
      <c r="C1065" s="64">
        <f t="shared" si="167"/>
        <v>0</v>
      </c>
      <c r="D1065" s="65">
        <f t="shared" si="168"/>
        <v>0</v>
      </c>
      <c r="E1065" s="64">
        <f t="shared" si="169"/>
        <v>0</v>
      </c>
      <c r="F1065" s="66"/>
      <c r="G1065" s="67"/>
      <c r="H1065" s="68"/>
      <c r="I1065" s="67"/>
      <c r="J1065" s="68"/>
      <c r="K1065" s="67"/>
      <c r="L1065" s="68"/>
      <c r="M1065" s="67"/>
      <c r="N1065" s="68"/>
      <c r="O1065" s="67"/>
      <c r="P1065" s="68"/>
      <c r="Q1065" s="73"/>
      <c r="R1065" s="84"/>
      <c r="S1065" s="85"/>
      <c r="T1065" s="86"/>
      <c r="U1065" s="118"/>
      <c r="V1065" s="86"/>
      <c r="W1065" s="87"/>
    </row>
    <row r="1066" spans="1:23" ht="13.5" thickBot="1" x14ac:dyDescent="0.25">
      <c r="A1066" s="49" t="str">
        <f>$A$30</f>
        <v>ELECTRICIANS</v>
      </c>
      <c r="B1066" s="63">
        <f t="shared" si="170"/>
        <v>0</v>
      </c>
      <c r="C1066" s="64">
        <f t="shared" si="167"/>
        <v>0</v>
      </c>
      <c r="D1066" s="65">
        <f t="shared" si="168"/>
        <v>0</v>
      </c>
      <c r="E1066" s="64">
        <f t="shared" si="169"/>
        <v>0</v>
      </c>
      <c r="F1066" s="66"/>
      <c r="G1066" s="67"/>
      <c r="H1066" s="68"/>
      <c r="I1066" s="67"/>
      <c r="J1066" s="68"/>
      <c r="K1066" s="67"/>
      <c r="L1066" s="68"/>
      <c r="M1066" s="67"/>
      <c r="N1066" s="68"/>
      <c r="O1066" s="67"/>
      <c r="P1066" s="68"/>
      <c r="Q1066" s="73"/>
      <c r="R1066" s="84"/>
      <c r="S1066" s="85"/>
      <c r="T1066" s="86"/>
      <c r="U1066" s="118"/>
      <c r="V1066" s="86"/>
      <c r="W1066" s="87"/>
    </row>
    <row r="1067" spans="1:23" ht="13.5" thickBot="1" x14ac:dyDescent="0.25">
      <c r="A1067" s="49" t="str">
        <f>$A$31</f>
        <v>PIPEFITTER/PLUMBERS</v>
      </c>
      <c r="B1067" s="63">
        <f t="shared" si="170"/>
        <v>0</v>
      </c>
      <c r="C1067" s="64">
        <f t="shared" si="167"/>
        <v>0</v>
      </c>
      <c r="D1067" s="65">
        <f t="shared" si="168"/>
        <v>0</v>
      </c>
      <c r="E1067" s="64">
        <f t="shared" si="169"/>
        <v>0</v>
      </c>
      <c r="F1067" s="66"/>
      <c r="G1067" s="67"/>
      <c r="H1067" s="68"/>
      <c r="I1067" s="67"/>
      <c r="J1067" s="68"/>
      <c r="K1067" s="67"/>
      <c r="L1067" s="68"/>
      <c r="M1067" s="67"/>
      <c r="N1067" s="68"/>
      <c r="O1067" s="67"/>
      <c r="P1067" s="68"/>
      <c r="Q1067" s="67"/>
      <c r="R1067" s="88"/>
      <c r="S1067" s="89"/>
      <c r="T1067" s="90"/>
      <c r="U1067" s="119"/>
      <c r="V1067" s="90"/>
      <c r="W1067" s="91"/>
    </row>
    <row r="1068" spans="1:23" ht="13.5" thickBot="1" x14ac:dyDescent="0.25">
      <c r="A1068" s="49" t="str">
        <f>$A$32</f>
        <v>PAINTERS</v>
      </c>
      <c r="B1068" s="63">
        <f t="shared" si="170"/>
        <v>0</v>
      </c>
      <c r="C1068" s="64">
        <f t="shared" si="167"/>
        <v>0</v>
      </c>
      <c r="D1068" s="65">
        <f t="shared" si="168"/>
        <v>0</v>
      </c>
      <c r="E1068" s="64">
        <f t="shared" si="169"/>
        <v>0</v>
      </c>
      <c r="F1068" s="66"/>
      <c r="G1068" s="67"/>
      <c r="H1068" s="68"/>
      <c r="I1068" s="67"/>
      <c r="J1068" s="68"/>
      <c r="K1068" s="67"/>
      <c r="L1068" s="68"/>
      <c r="M1068" s="67"/>
      <c r="N1068" s="68"/>
      <c r="O1068" s="67"/>
      <c r="P1068" s="68"/>
      <c r="Q1068" s="67"/>
      <c r="R1068" s="68"/>
      <c r="S1068" s="92"/>
      <c r="T1068" s="93"/>
      <c r="U1068" s="120"/>
      <c r="V1068" s="93"/>
      <c r="W1068" s="94"/>
    </row>
    <row r="1069" spans="1:23" ht="13.5" thickBot="1" x14ac:dyDescent="0.25">
      <c r="A1069" s="49" t="str">
        <f>$A$33</f>
        <v>LABORERS-SEMI SKILLED</v>
      </c>
      <c r="B1069" s="63">
        <f t="shared" si="170"/>
        <v>0</v>
      </c>
      <c r="C1069" s="64">
        <f t="shared" si="167"/>
        <v>0</v>
      </c>
      <c r="D1069" s="65">
        <f t="shared" si="168"/>
        <v>0</v>
      </c>
      <c r="E1069" s="64">
        <f t="shared" si="169"/>
        <v>0</v>
      </c>
      <c r="F1069" s="66"/>
      <c r="G1069" s="67"/>
      <c r="H1069" s="68"/>
      <c r="I1069" s="67"/>
      <c r="J1069" s="68"/>
      <c r="K1069" s="67"/>
      <c r="L1069" s="68"/>
      <c r="M1069" s="67"/>
      <c r="N1069" s="68"/>
      <c r="O1069" s="67"/>
      <c r="P1069" s="68"/>
      <c r="Q1069" s="67"/>
      <c r="R1069" s="68"/>
      <c r="S1069" s="92"/>
      <c r="T1069" s="93"/>
      <c r="U1069" s="120"/>
      <c r="V1069" s="93"/>
      <c r="W1069" s="94"/>
    </row>
    <row r="1070" spans="1:23" ht="13.5" thickBot="1" x14ac:dyDescent="0.25">
      <c r="A1070" s="49" t="str">
        <f>$A$34</f>
        <v>LABORERS-UNSKILLED</v>
      </c>
      <c r="B1070" s="63">
        <f t="shared" si="170"/>
        <v>0</v>
      </c>
      <c r="C1070" s="64">
        <f t="shared" si="167"/>
        <v>0</v>
      </c>
      <c r="D1070" s="65">
        <f t="shared" si="168"/>
        <v>0</v>
      </c>
      <c r="E1070" s="64">
        <f t="shared" si="169"/>
        <v>0</v>
      </c>
      <c r="F1070" s="66"/>
      <c r="G1070" s="67"/>
      <c r="H1070" s="68"/>
      <c r="I1070" s="67"/>
      <c r="J1070" s="68"/>
      <c r="K1070" s="67"/>
      <c r="L1070" s="68"/>
      <c r="M1070" s="67"/>
      <c r="N1070" s="68"/>
      <c r="O1070" s="67"/>
      <c r="P1070" s="68"/>
      <c r="Q1070" s="67"/>
      <c r="R1070" s="68"/>
      <c r="S1070" s="92"/>
      <c r="T1070" s="93"/>
      <c r="U1070" s="120"/>
      <c r="V1070" s="93"/>
      <c r="W1070" s="94"/>
    </row>
    <row r="1071" spans="1:23" ht="13.5" thickBot="1" x14ac:dyDescent="0.25">
      <c r="A1071" s="49" t="str">
        <f>$A$35</f>
        <v>TOTAL</v>
      </c>
      <c r="B1071" s="107">
        <f t="shared" ref="B1071:O1071" si="171">SUM(B1056:B1070)</f>
        <v>0</v>
      </c>
      <c r="C1071" s="109">
        <f t="shared" si="171"/>
        <v>0</v>
      </c>
      <c r="D1071" s="110">
        <f t="shared" si="171"/>
        <v>0</v>
      </c>
      <c r="E1071" s="111">
        <f t="shared" si="171"/>
        <v>0</v>
      </c>
      <c r="F1071" s="108">
        <f t="shared" si="171"/>
        <v>0</v>
      </c>
      <c r="G1071" s="112">
        <f t="shared" si="171"/>
        <v>0</v>
      </c>
      <c r="H1071" s="108">
        <f t="shared" si="171"/>
        <v>0</v>
      </c>
      <c r="I1071" s="112">
        <f t="shared" si="171"/>
        <v>0</v>
      </c>
      <c r="J1071" s="108">
        <f t="shared" si="171"/>
        <v>0</v>
      </c>
      <c r="K1071" s="112">
        <f t="shared" si="171"/>
        <v>0</v>
      </c>
      <c r="L1071" s="108">
        <f t="shared" si="171"/>
        <v>0</v>
      </c>
      <c r="M1071" s="112">
        <f t="shared" si="171"/>
        <v>0</v>
      </c>
      <c r="N1071" s="108">
        <f t="shared" si="171"/>
        <v>0</v>
      </c>
      <c r="O1071" s="112">
        <f t="shared" si="171"/>
        <v>0</v>
      </c>
      <c r="P1071" s="108">
        <f t="shared" ref="P1071:W1071" si="172">SUM(P1056:P1070)</f>
        <v>0</v>
      </c>
      <c r="Q1071" s="112">
        <f t="shared" si="172"/>
        <v>0</v>
      </c>
      <c r="R1071" s="108">
        <f t="shared" si="172"/>
        <v>0</v>
      </c>
      <c r="S1071" s="111">
        <f t="shared" si="172"/>
        <v>0</v>
      </c>
      <c r="T1071" s="108">
        <f t="shared" si="172"/>
        <v>0</v>
      </c>
      <c r="U1071" s="109">
        <f t="shared" si="172"/>
        <v>0</v>
      </c>
      <c r="V1071" s="108">
        <f t="shared" si="172"/>
        <v>0</v>
      </c>
      <c r="W1071" s="111">
        <f t="shared" si="172"/>
        <v>0</v>
      </c>
    </row>
    <row r="1072" spans="1:23" ht="12.75" customHeight="1" x14ac:dyDescent="0.2">
      <c r="A1072" s="170" t="str">
        <f>$A$54</f>
        <v>TABLE A</v>
      </c>
      <c r="B1072" s="171"/>
      <c r="C1072" s="171"/>
      <c r="D1072" s="171"/>
      <c r="E1072" s="171"/>
      <c r="F1072" s="171"/>
      <c r="G1072" s="171"/>
      <c r="H1072" s="171"/>
      <c r="I1072" s="171"/>
      <c r="J1072" s="171"/>
      <c r="K1072" s="171"/>
      <c r="L1072" s="171"/>
      <c r="M1072" s="171"/>
      <c r="N1072" s="171"/>
      <c r="O1072" s="171"/>
      <c r="P1072" s="171"/>
      <c r="Q1072" s="171"/>
      <c r="R1072" s="171"/>
      <c r="S1072" s="171"/>
      <c r="T1072" s="171"/>
      <c r="U1072" s="171"/>
      <c r="V1072" s="171"/>
      <c r="W1072" s="172"/>
    </row>
    <row r="1073" spans="1:23" ht="13.5" thickBot="1" x14ac:dyDescent="0.25">
      <c r="A1073" s="173"/>
      <c r="B1073" s="174"/>
      <c r="C1073" s="174"/>
      <c r="D1073" s="174"/>
      <c r="E1073" s="174"/>
      <c r="F1073" s="174"/>
      <c r="G1073" s="174"/>
      <c r="H1073" s="174"/>
      <c r="I1073" s="174"/>
      <c r="J1073" s="174"/>
      <c r="K1073" s="174"/>
      <c r="L1073" s="174"/>
      <c r="M1073" s="174"/>
      <c r="N1073" s="174"/>
      <c r="O1073" s="174"/>
      <c r="P1073" s="174"/>
      <c r="Q1073" s="174"/>
      <c r="R1073" s="174"/>
      <c r="S1073" s="174"/>
      <c r="T1073" s="174"/>
      <c r="U1073" s="174"/>
      <c r="V1073" s="174"/>
      <c r="W1073" s="175"/>
    </row>
    <row r="1074" spans="1:23" ht="13.5" thickBot="1" x14ac:dyDescent="0.25">
      <c r="A1074" s="49" t="str">
        <f>$A$38</f>
        <v>APPRENTICES</v>
      </c>
      <c r="B1074" s="64">
        <f>F1074+H1074+J1074+L1074+N1074+P1074+R1074</f>
        <v>0</v>
      </c>
      <c r="C1074" s="109">
        <f>G1074+I1074+K1074+M1074+O1074+Q1074+S1074</f>
        <v>0</v>
      </c>
      <c r="D1074" s="110">
        <f>F1074+H1074+J1074+L1074+N1074+P1074</f>
        <v>0</v>
      </c>
      <c r="E1074" s="64">
        <f>G1074+I1074+K1074+M1074+O1074+Q1074</f>
        <v>0</v>
      </c>
      <c r="F1074" s="121"/>
      <c r="G1074" s="67"/>
      <c r="H1074" s="122"/>
      <c r="I1074" s="67"/>
      <c r="J1074" s="122"/>
      <c r="K1074" s="67"/>
      <c r="L1074" s="122"/>
      <c r="M1074" s="67"/>
      <c r="N1074" s="122"/>
      <c r="O1074" s="67"/>
      <c r="P1074" s="122"/>
      <c r="Q1074" s="67"/>
      <c r="R1074" s="122"/>
      <c r="S1074" s="67"/>
      <c r="T1074" s="50"/>
      <c r="U1074" s="51"/>
      <c r="V1074" s="50"/>
      <c r="W1074" s="51"/>
    </row>
    <row r="1075" spans="1:23" ht="13.5" thickBot="1" x14ac:dyDescent="0.25">
      <c r="A1075" s="49" t="str">
        <f>$A$39</f>
        <v>OJT TRAINEES</v>
      </c>
      <c r="B1075" s="64">
        <f>F1075+H1075+J1075+L1075+N1075+P1075+R1075</f>
        <v>0</v>
      </c>
      <c r="C1075" s="109">
        <f>G1075+I1075+K1075+M1075+O1075+Q1075+S1075</f>
        <v>0</v>
      </c>
      <c r="D1075" s="110">
        <f>F1075+H1075+J1075+L1075+N1075+P1075</f>
        <v>0</v>
      </c>
      <c r="E1075" s="64">
        <f>G1075+I1075+K1075+M1075+O1075+Q1075</f>
        <v>0</v>
      </c>
      <c r="F1075" s="121"/>
      <c r="G1075" s="67"/>
      <c r="H1075" s="122"/>
      <c r="I1075" s="67"/>
      <c r="J1075" s="122"/>
      <c r="K1075" s="67"/>
      <c r="L1075" s="122"/>
      <c r="M1075" s="67"/>
      <c r="N1075" s="122"/>
      <c r="O1075" s="67"/>
      <c r="P1075" s="122"/>
      <c r="Q1075" s="67"/>
      <c r="R1075" s="122"/>
      <c r="S1075" s="67"/>
      <c r="T1075" s="52"/>
      <c r="U1075" s="53"/>
      <c r="V1075" s="52"/>
      <c r="W1075" s="53"/>
    </row>
    <row r="1076" spans="1:23" ht="15.75" customHeight="1" x14ac:dyDescent="0.2">
      <c r="A1076" s="243" t="str">
        <f>$A$40</f>
        <v xml:space="preserve">8. PREPARED BY: </v>
      </c>
      <c r="B1076" s="244"/>
      <c r="C1076" s="244"/>
      <c r="D1076" s="244"/>
      <c r="E1076" s="244"/>
      <c r="F1076" s="244"/>
      <c r="G1076" s="244"/>
      <c r="H1076" s="245"/>
      <c r="I1076" s="220" t="str">
        <f>$I$40</f>
        <v>9. DATE</v>
      </c>
      <c r="J1076" s="221"/>
      <c r="K1076" s="220" t="str">
        <f>$K$40</f>
        <v>10. REVIEWED BY:    (Signature and Title of State Highway Official)</v>
      </c>
      <c r="L1076" s="222"/>
      <c r="M1076" s="222"/>
      <c r="N1076" s="222"/>
      <c r="O1076" s="222"/>
      <c r="P1076" s="222"/>
      <c r="Q1076" s="222"/>
      <c r="R1076" s="222"/>
      <c r="S1076" s="222"/>
      <c r="T1076" s="222"/>
      <c r="U1076" s="221"/>
      <c r="V1076" s="220" t="s">
        <v>28</v>
      </c>
      <c r="W1076" s="223"/>
    </row>
    <row r="1077" spans="1:23" ht="12.75" customHeight="1" x14ac:dyDescent="0.2">
      <c r="A1077" s="224" t="str">
        <f>$A$41</f>
        <v>(Signature and Title of Contractors Representative)</v>
      </c>
      <c r="B1077" s="225"/>
      <c r="C1077" s="225"/>
      <c r="D1077" s="225"/>
      <c r="E1077" s="225"/>
      <c r="F1077" s="225"/>
      <c r="G1077" s="225"/>
      <c r="H1077" s="226"/>
      <c r="I1077" s="227" t="str">
        <f>IF($I$41="","",$I$41)</f>
        <v/>
      </c>
      <c r="J1077" s="228"/>
      <c r="K1077" s="229" t="str">
        <f>IF($K$41="","",$K$41)</f>
        <v/>
      </c>
      <c r="L1077" s="232"/>
      <c r="M1077" s="232"/>
      <c r="N1077" s="232"/>
      <c r="O1077" s="232"/>
      <c r="P1077" s="232"/>
      <c r="Q1077" s="232"/>
      <c r="R1077" s="232"/>
      <c r="S1077" s="232"/>
      <c r="T1077" s="232"/>
      <c r="U1077" s="228"/>
      <c r="V1077" s="227" t="str">
        <f>IF($V$41="","",$V$41)</f>
        <v/>
      </c>
      <c r="W1077" s="234"/>
    </row>
    <row r="1078" spans="1:23" x14ac:dyDescent="0.2">
      <c r="A1078" s="237" t="str">
        <f>IF($A$42="","",$A$42)</f>
        <v/>
      </c>
      <c r="B1078" s="238"/>
      <c r="C1078" s="238"/>
      <c r="D1078" s="238"/>
      <c r="E1078" s="238"/>
      <c r="F1078" s="238"/>
      <c r="G1078" s="238"/>
      <c r="H1078" s="239"/>
      <c r="I1078" s="229"/>
      <c r="J1078" s="228"/>
      <c r="K1078" s="229"/>
      <c r="L1078" s="232"/>
      <c r="M1078" s="232"/>
      <c r="N1078" s="232"/>
      <c r="O1078" s="232"/>
      <c r="P1078" s="232"/>
      <c r="Q1078" s="232"/>
      <c r="R1078" s="232"/>
      <c r="S1078" s="232"/>
      <c r="T1078" s="232"/>
      <c r="U1078" s="228"/>
      <c r="V1078" s="227"/>
      <c r="W1078" s="234"/>
    </row>
    <row r="1079" spans="1:23" x14ac:dyDescent="0.2">
      <c r="A1079" s="237"/>
      <c r="B1079" s="238"/>
      <c r="C1079" s="238"/>
      <c r="D1079" s="238"/>
      <c r="E1079" s="238"/>
      <c r="F1079" s="238"/>
      <c r="G1079" s="238"/>
      <c r="H1079" s="239"/>
      <c r="I1079" s="229"/>
      <c r="J1079" s="228"/>
      <c r="K1079" s="229"/>
      <c r="L1079" s="232"/>
      <c r="M1079" s="232"/>
      <c r="N1079" s="232"/>
      <c r="O1079" s="232"/>
      <c r="P1079" s="232"/>
      <c r="Q1079" s="232"/>
      <c r="R1079" s="232"/>
      <c r="S1079" s="232"/>
      <c r="T1079" s="232"/>
      <c r="U1079" s="228"/>
      <c r="V1079" s="227"/>
      <c r="W1079" s="234"/>
    </row>
    <row r="1080" spans="1:23" ht="13.5" thickBot="1" x14ac:dyDescent="0.25">
      <c r="A1080" s="240"/>
      <c r="B1080" s="241"/>
      <c r="C1080" s="241"/>
      <c r="D1080" s="241"/>
      <c r="E1080" s="241"/>
      <c r="F1080" s="241"/>
      <c r="G1080" s="241"/>
      <c r="H1080" s="242"/>
      <c r="I1080" s="230"/>
      <c r="J1080" s="231"/>
      <c r="K1080" s="230"/>
      <c r="L1080" s="233"/>
      <c r="M1080" s="233"/>
      <c r="N1080" s="233"/>
      <c r="O1080" s="233"/>
      <c r="P1080" s="233"/>
      <c r="Q1080" s="233"/>
      <c r="R1080" s="233"/>
      <c r="S1080" s="233"/>
      <c r="T1080" s="233"/>
      <c r="U1080" s="231"/>
      <c r="V1080" s="235"/>
      <c r="W1080" s="236"/>
    </row>
    <row r="1081" spans="1:23" x14ac:dyDescent="0.2">
      <c r="A1081" s="251" t="str">
        <f>$A$45</f>
        <v>Form FHWA- 1391 (Rev. 06-22)</v>
      </c>
      <c r="B1081" s="252"/>
      <c r="C1081" s="253"/>
      <c r="D1081" s="253"/>
      <c r="E1081" s="55"/>
      <c r="F1081" s="55"/>
      <c r="G1081" s="55"/>
      <c r="H1081" s="55"/>
      <c r="I1081" s="55"/>
      <c r="J1081" s="254" t="str">
        <f>$J$45</f>
        <v>PREVIOUS EDITIONS ARE OBSOLETE</v>
      </c>
      <c r="K1081" s="254"/>
      <c r="L1081" s="254"/>
      <c r="M1081" s="254"/>
      <c r="N1081" s="254"/>
      <c r="O1081" s="254"/>
      <c r="P1081" s="254"/>
      <c r="Q1081" s="254"/>
      <c r="R1081" s="254"/>
      <c r="S1081" s="254"/>
      <c r="T1081" s="254"/>
      <c r="U1081" s="254"/>
      <c r="V1081" s="254"/>
      <c r="W1081" s="254"/>
    </row>
    <row r="1082" spans="1:23" ht="13.5" thickBot="1" x14ac:dyDescent="0.25"/>
    <row r="1083" spans="1:23" s="58" customFormat="1" ht="18.75" thickBot="1" x14ac:dyDescent="0.3">
      <c r="A1083" s="255" t="str">
        <f>$A$10</f>
        <v xml:space="preserve">FEDERAL-AID HIGHWAY CONSTRUCTION CONTRACTORS ANNUAL EEO REPORT </v>
      </c>
      <c r="B1083" s="256"/>
      <c r="C1083" s="256"/>
      <c r="D1083" s="256"/>
      <c r="E1083" s="256"/>
      <c r="F1083" s="256"/>
      <c r="G1083" s="256"/>
      <c r="H1083" s="256"/>
      <c r="I1083" s="256"/>
      <c r="J1083" s="256"/>
      <c r="K1083" s="256"/>
      <c r="L1083" s="256"/>
      <c r="M1083" s="256"/>
      <c r="N1083" s="256"/>
      <c r="O1083" s="256"/>
      <c r="P1083" s="256"/>
      <c r="Q1083" s="256"/>
      <c r="R1083" s="256"/>
      <c r="S1083" s="256"/>
      <c r="T1083" s="256"/>
      <c r="U1083" s="256"/>
      <c r="V1083" s="256"/>
      <c r="W1083" s="257"/>
    </row>
    <row r="1084" spans="1:23" ht="12.75" customHeight="1" x14ac:dyDescent="0.2">
      <c r="A1084" s="258" t="str">
        <f>$A$11</f>
        <v xml:space="preserve">1. SELECT FIELD FROM DROPDOWN MENU: </v>
      </c>
      <c r="B1084" s="259"/>
      <c r="C1084" s="259"/>
      <c r="D1084" s="260"/>
      <c r="E1084" s="261" t="str">
        <f>$E$11</f>
        <v>2. COMPANY NAME, CITY, STATE:</v>
      </c>
      <c r="F1084" s="238"/>
      <c r="G1084" s="238"/>
      <c r="H1084" s="238"/>
      <c r="I1084" s="239"/>
      <c r="J1084" s="184" t="str">
        <f>$J$11</f>
        <v>3. FEDERAL PROJECT NUMBER:</v>
      </c>
      <c r="K1084" s="185"/>
      <c r="L1084" s="185"/>
      <c r="M1084" s="185"/>
      <c r="N1084" s="184" t="str">
        <f>$N$11</f>
        <v>4. DOLLAR AMOUNT OF CONTRACT:</v>
      </c>
      <c r="O1084" s="185"/>
      <c r="P1084" s="185"/>
      <c r="Q1084" s="185"/>
      <c r="R1084" s="262" t="str">
        <f>$R$11</f>
        <v>5.PROJECT LOCATION (Region and State):</v>
      </c>
      <c r="S1084" s="259"/>
      <c r="T1084" s="259"/>
      <c r="U1084" s="259"/>
      <c r="V1084" s="259"/>
      <c r="W1084" s="263"/>
    </row>
    <row r="1085" spans="1:23" ht="12.75" customHeight="1" x14ac:dyDescent="0.2">
      <c r="A1085" s="186"/>
      <c r="B1085" s="187"/>
      <c r="C1085" s="187"/>
      <c r="D1085" s="188"/>
      <c r="E1085" s="192" t="str">
        <f>IF($D$4="","Enter Company information at top of spreadsheet",$D$4)</f>
        <v>Enter Company information at top of spreadsheet</v>
      </c>
      <c r="F1085" s="193"/>
      <c r="G1085" s="193"/>
      <c r="H1085" s="193"/>
      <c r="I1085" s="194"/>
      <c r="J1085" s="209"/>
      <c r="K1085" s="210"/>
      <c r="L1085" s="210"/>
      <c r="M1085" s="210"/>
      <c r="N1085" s="213"/>
      <c r="O1085" s="214"/>
      <c r="P1085" s="214"/>
      <c r="Q1085" s="215"/>
      <c r="R1085" s="199"/>
      <c r="S1085" s="200"/>
      <c r="T1085" s="200"/>
      <c r="U1085" s="200"/>
      <c r="V1085" s="200"/>
      <c r="W1085" s="201"/>
    </row>
    <row r="1086" spans="1:23" x14ac:dyDescent="0.2">
      <c r="A1086" s="186"/>
      <c r="B1086" s="187"/>
      <c r="C1086" s="187"/>
      <c r="D1086" s="188"/>
      <c r="E1086" s="195"/>
      <c r="F1086" s="193"/>
      <c r="G1086" s="193"/>
      <c r="H1086" s="193"/>
      <c r="I1086" s="194"/>
      <c r="J1086" s="209"/>
      <c r="K1086" s="210"/>
      <c r="L1086" s="210"/>
      <c r="M1086" s="210"/>
      <c r="N1086" s="216"/>
      <c r="O1086" s="214"/>
      <c r="P1086" s="214"/>
      <c r="Q1086" s="215"/>
      <c r="R1086" s="202"/>
      <c r="S1086" s="200"/>
      <c r="T1086" s="200"/>
      <c r="U1086" s="200"/>
      <c r="V1086" s="200"/>
      <c r="W1086" s="201"/>
    </row>
    <row r="1087" spans="1:23" ht="13.5" thickBot="1" x14ac:dyDescent="0.25">
      <c r="A1087" s="189"/>
      <c r="B1087" s="190"/>
      <c r="C1087" s="190"/>
      <c r="D1087" s="191"/>
      <c r="E1087" s="196"/>
      <c r="F1087" s="197"/>
      <c r="G1087" s="197"/>
      <c r="H1087" s="197"/>
      <c r="I1087" s="198"/>
      <c r="J1087" s="211"/>
      <c r="K1087" s="212"/>
      <c r="L1087" s="212"/>
      <c r="M1087" s="212"/>
      <c r="N1087" s="217"/>
      <c r="O1087" s="218"/>
      <c r="P1087" s="218"/>
      <c r="Q1087" s="219"/>
      <c r="R1087" s="203"/>
      <c r="S1087" s="204"/>
      <c r="T1087" s="204"/>
      <c r="U1087" s="204"/>
      <c r="V1087" s="204"/>
      <c r="W1087" s="205"/>
    </row>
    <row r="1088" spans="1:23" ht="13.5" customHeight="1" thickBot="1" x14ac:dyDescent="0.25">
      <c r="A1088" s="206" t="str">
        <f>$A$15</f>
        <v>This collection of information is required by law and regulation 23 U.S.C. 140a and 23 CFR Part 230. The OMB control number for this collection is 2125-0019 expiring in March 2025.</v>
      </c>
      <c r="B1088" s="207"/>
      <c r="C1088" s="207"/>
      <c r="D1088" s="207"/>
      <c r="E1088" s="207"/>
      <c r="F1088" s="207"/>
      <c r="G1088" s="207"/>
      <c r="H1088" s="207"/>
      <c r="I1088" s="207"/>
      <c r="J1088" s="207"/>
      <c r="K1088" s="207"/>
      <c r="L1088" s="207"/>
      <c r="M1088" s="207"/>
      <c r="N1088" s="207"/>
      <c r="O1088" s="207"/>
      <c r="P1088" s="207"/>
      <c r="Q1088" s="207"/>
      <c r="R1088" s="207"/>
      <c r="S1088" s="207"/>
      <c r="T1088" s="207"/>
      <c r="U1088" s="207"/>
      <c r="V1088" s="207"/>
      <c r="W1088" s="208"/>
    </row>
    <row r="1089" spans="1:23" ht="27" customHeight="1" thickBot="1" x14ac:dyDescent="0.25">
      <c r="A1089" s="176" t="str">
        <f>$A$16</f>
        <v>6. WORKFORCE ON FEDERAL-AID AND CONSTRUCTION SITE(S) DURING LAST FULL PAY PERIOD ENDING IN JULY 2023</v>
      </c>
      <c r="B1089" s="177"/>
      <c r="C1089" s="177"/>
      <c r="D1089" s="177"/>
      <c r="E1089" s="177"/>
      <c r="F1089" s="177"/>
      <c r="G1089" s="177"/>
      <c r="H1089" s="177"/>
      <c r="I1089" s="177"/>
      <c r="J1089" s="177"/>
      <c r="K1089" s="177"/>
      <c r="L1089" s="177"/>
      <c r="M1089" s="177"/>
      <c r="N1089" s="177"/>
      <c r="O1089" s="177"/>
      <c r="P1089" s="177"/>
      <c r="Q1089" s="177"/>
      <c r="R1089" s="177"/>
      <c r="S1089" s="177"/>
      <c r="T1089" s="177"/>
      <c r="U1089" s="177"/>
      <c r="V1089" s="177"/>
      <c r="W1089" s="178"/>
    </row>
    <row r="1090" spans="1:23" ht="14.25" thickTop="1" thickBot="1" x14ac:dyDescent="0.25">
      <c r="A1090" s="179" t="str">
        <f>$A$17</f>
        <v>TABLE A</v>
      </c>
      <c r="B1090" s="180"/>
      <c r="C1090" s="180"/>
      <c r="D1090" s="180"/>
      <c r="E1090" s="180"/>
      <c r="F1090" s="180"/>
      <c r="G1090" s="180"/>
      <c r="H1090" s="180"/>
      <c r="I1090" s="180"/>
      <c r="J1090" s="180"/>
      <c r="K1090" s="180"/>
      <c r="L1090" s="180"/>
      <c r="M1090" s="180"/>
      <c r="N1090" s="180"/>
      <c r="O1090" s="180"/>
      <c r="P1090" s="180"/>
      <c r="Q1090" s="180"/>
      <c r="R1090" s="180"/>
      <c r="S1090" s="181"/>
      <c r="T1090" s="182" t="str">
        <f>$T$17</f>
        <v>TABLE B</v>
      </c>
      <c r="U1090" s="180"/>
      <c r="V1090" s="180"/>
      <c r="W1090" s="183"/>
    </row>
    <row r="1091" spans="1:23" ht="99" customHeight="1" thickTop="1" thickBot="1" x14ac:dyDescent="0.25">
      <c r="A1091" s="38" t="str">
        <f>$A$18</f>
        <v>JOB CATEGORIES</v>
      </c>
      <c r="B1091" s="246" t="str">
        <f>$B$18</f>
        <v>TOTAL EMPLOYED</v>
      </c>
      <c r="C1091" s="247"/>
      <c r="D1091" s="248" t="str">
        <f>$D$18</f>
        <v>TOTAL RACIAL / ETHNIC MINORITY</v>
      </c>
      <c r="E1091" s="249"/>
      <c r="F1091" s="250" t="str">
        <f>$F$18</f>
        <v>BLACK or
AFRICAN
AMERICAN</v>
      </c>
      <c r="G1091" s="165"/>
      <c r="H1091" s="164" t="str">
        <f>$H$18</f>
        <v>WHITE /
HISPANIC OR LATINO</v>
      </c>
      <c r="I1091" s="165"/>
      <c r="J1091" s="164" t="str">
        <f>$J$18</f>
        <v>AMERICAN 
INDIAN OR 
ALASKA 
NATIVE</v>
      </c>
      <c r="K1091" s="165"/>
      <c r="L1091" s="164" t="str">
        <f>$L$18</f>
        <v>ASIAN</v>
      </c>
      <c r="M1091" s="165"/>
      <c r="N1091" s="164" t="str">
        <f>$N$18</f>
        <v>NATIVE 
HAWAIIAN OR 
OTHER PACIFIC ISLANDER</v>
      </c>
      <c r="O1091" s="165"/>
      <c r="P1091" s="164" t="str">
        <f>$P$18</f>
        <v>TWO OR MORE RACES</v>
      </c>
      <c r="Q1091" s="165"/>
      <c r="R1091" s="164" t="str">
        <f>$R$18</f>
        <v>WHITE / NON-
HISPANIC OR LATINO</v>
      </c>
      <c r="S1091" s="166"/>
      <c r="T1091" s="167" t="str">
        <f>$T$18</f>
        <v>APPRENTICES</v>
      </c>
      <c r="U1091" s="167"/>
      <c r="V1091" s="168" t="str">
        <f>$V$18</f>
        <v>ON THE JOB TRAINEES</v>
      </c>
      <c r="W1091" s="169"/>
    </row>
    <row r="1092" spans="1:23" ht="13.5" thickBot="1" x14ac:dyDescent="0.25">
      <c r="A1092" s="39"/>
      <c r="B1092" s="40" t="str">
        <f>$B$19</f>
        <v>M</v>
      </c>
      <c r="C1092" s="41" t="str">
        <f>$C$19</f>
        <v>F</v>
      </c>
      <c r="D1092" s="42" t="str">
        <f>$D$19</f>
        <v>M</v>
      </c>
      <c r="E1092" s="41" t="str">
        <f>$E$19</f>
        <v>F</v>
      </c>
      <c r="F1092" s="43" t="str">
        <f>$F$19</f>
        <v>M</v>
      </c>
      <c r="G1092" s="44" t="str">
        <f>$G$19</f>
        <v>F</v>
      </c>
      <c r="H1092" s="45" t="str">
        <f>$H$19</f>
        <v>M</v>
      </c>
      <c r="I1092" s="44" t="str">
        <f>$I$19</f>
        <v>F</v>
      </c>
      <c r="J1092" s="45" t="str">
        <f>$J$19</f>
        <v>M</v>
      </c>
      <c r="K1092" s="44" t="str">
        <f>$K$19</f>
        <v>F</v>
      </c>
      <c r="L1092" s="45" t="str">
        <f>$L$19</f>
        <v>M</v>
      </c>
      <c r="M1092" s="44" t="str">
        <f>$M$19</f>
        <v>F</v>
      </c>
      <c r="N1092" s="45" t="str">
        <f>$N$19</f>
        <v>M</v>
      </c>
      <c r="O1092" s="44" t="str">
        <f>$O$19</f>
        <v>F</v>
      </c>
      <c r="P1092" s="45" t="str">
        <f>$P$19</f>
        <v>M</v>
      </c>
      <c r="Q1092" s="44" t="str">
        <f>$Q$19</f>
        <v>F</v>
      </c>
      <c r="R1092" s="45" t="str">
        <f>$R$19</f>
        <v>M</v>
      </c>
      <c r="S1092" s="46" t="str">
        <f>$S$19</f>
        <v>F</v>
      </c>
      <c r="T1092" s="47" t="str">
        <f>$T$19</f>
        <v>M</v>
      </c>
      <c r="U1092" s="41" t="str">
        <f>$U$19</f>
        <v>F</v>
      </c>
      <c r="V1092" s="123" t="str">
        <f>$V$19</f>
        <v>M</v>
      </c>
      <c r="W1092" s="48" t="str">
        <f>$W$19</f>
        <v>F</v>
      </c>
    </row>
    <row r="1093" spans="1:23" ht="13.5" thickBot="1" x14ac:dyDescent="0.25">
      <c r="A1093" s="49" t="str">
        <f>$A$20</f>
        <v>OFFICIALS</v>
      </c>
      <c r="B1093" s="63">
        <f>F1093+H1093+J1093+L1093+N1093+P1093+R1093</f>
        <v>0</v>
      </c>
      <c r="C1093" s="64">
        <f t="shared" ref="C1093:C1107" si="173">G1093+I1093+K1093+M1093+O1093+Q1093+S1093</f>
        <v>0</v>
      </c>
      <c r="D1093" s="65">
        <f t="shared" ref="D1093:D1107" si="174">F1093+H1093+J1093+L1093+N1093+P1093</f>
        <v>0</v>
      </c>
      <c r="E1093" s="64">
        <f t="shared" ref="E1093:E1107" si="175">G1093+I1093+K1093+M1093+O1093+Q1093</f>
        <v>0</v>
      </c>
      <c r="F1093" s="66"/>
      <c r="G1093" s="67"/>
      <c r="H1093" s="68"/>
      <c r="I1093" s="67"/>
      <c r="J1093" s="68"/>
      <c r="K1093" s="67"/>
      <c r="L1093" s="68"/>
      <c r="M1093" s="67"/>
      <c r="N1093" s="68"/>
      <c r="O1093" s="67"/>
      <c r="P1093" s="68"/>
      <c r="Q1093" s="67"/>
      <c r="R1093" s="69"/>
      <c r="S1093" s="70"/>
      <c r="T1093" s="71"/>
      <c r="U1093" s="114"/>
      <c r="V1093" s="71"/>
      <c r="W1093" s="72"/>
    </row>
    <row r="1094" spans="1:23" ht="13.5" thickBot="1" x14ac:dyDescent="0.25">
      <c r="A1094" s="49" t="str">
        <f>$A$21</f>
        <v>SUPERVISORS</v>
      </c>
      <c r="B1094" s="63">
        <f t="shared" ref="B1094:B1107" si="176">F1094+H1094+J1094+L1094+N1094+P1094+R1094</f>
        <v>0</v>
      </c>
      <c r="C1094" s="64">
        <f t="shared" si="173"/>
        <v>0</v>
      </c>
      <c r="D1094" s="65">
        <f t="shared" si="174"/>
        <v>0</v>
      </c>
      <c r="E1094" s="64">
        <f t="shared" si="175"/>
        <v>0</v>
      </c>
      <c r="F1094" s="66"/>
      <c r="G1094" s="67"/>
      <c r="H1094" s="68"/>
      <c r="I1094" s="67"/>
      <c r="J1094" s="68"/>
      <c r="K1094" s="67"/>
      <c r="L1094" s="68"/>
      <c r="M1094" s="67"/>
      <c r="N1094" s="68"/>
      <c r="O1094" s="67"/>
      <c r="P1094" s="68"/>
      <c r="Q1094" s="73"/>
      <c r="R1094" s="74"/>
      <c r="S1094" s="75"/>
      <c r="T1094" s="76"/>
      <c r="U1094" s="115"/>
      <c r="V1094" s="76"/>
      <c r="W1094" s="77"/>
    </row>
    <row r="1095" spans="1:23" ht="13.5" thickBot="1" x14ac:dyDescent="0.25">
      <c r="A1095" s="49" t="str">
        <f>$A$22</f>
        <v>FOREMEN/WOMEN</v>
      </c>
      <c r="B1095" s="63">
        <f t="shared" si="176"/>
        <v>0</v>
      </c>
      <c r="C1095" s="64">
        <f t="shared" si="173"/>
        <v>0</v>
      </c>
      <c r="D1095" s="65">
        <f t="shared" si="174"/>
        <v>0</v>
      </c>
      <c r="E1095" s="64">
        <f t="shared" si="175"/>
        <v>0</v>
      </c>
      <c r="F1095" s="66"/>
      <c r="G1095" s="67"/>
      <c r="H1095" s="68"/>
      <c r="I1095" s="67"/>
      <c r="J1095" s="68"/>
      <c r="K1095" s="67"/>
      <c r="L1095" s="68"/>
      <c r="M1095" s="67"/>
      <c r="N1095" s="68"/>
      <c r="O1095" s="67"/>
      <c r="P1095" s="68"/>
      <c r="Q1095" s="73"/>
      <c r="R1095" s="78"/>
      <c r="S1095" s="79"/>
      <c r="T1095" s="80"/>
      <c r="U1095" s="116"/>
      <c r="V1095" s="80"/>
      <c r="W1095" s="81"/>
    </row>
    <row r="1096" spans="1:23" ht="13.5" thickBot="1" x14ac:dyDescent="0.25">
      <c r="A1096" s="49" t="str">
        <f>$A$23</f>
        <v>CLERICAL</v>
      </c>
      <c r="B1096" s="63">
        <f t="shared" si="176"/>
        <v>0</v>
      </c>
      <c r="C1096" s="64">
        <f t="shared" si="173"/>
        <v>0</v>
      </c>
      <c r="D1096" s="65">
        <f t="shared" si="174"/>
        <v>0</v>
      </c>
      <c r="E1096" s="64">
        <f t="shared" si="175"/>
        <v>0</v>
      </c>
      <c r="F1096" s="66"/>
      <c r="G1096" s="67"/>
      <c r="H1096" s="68"/>
      <c r="I1096" s="67"/>
      <c r="J1096" s="68"/>
      <c r="K1096" s="67"/>
      <c r="L1096" s="68"/>
      <c r="M1096" s="67"/>
      <c r="N1096" s="68"/>
      <c r="O1096" s="67"/>
      <c r="P1096" s="68"/>
      <c r="Q1096" s="73"/>
      <c r="R1096" s="78"/>
      <c r="S1096" s="79"/>
      <c r="T1096" s="80"/>
      <c r="U1096" s="116"/>
      <c r="V1096" s="80"/>
      <c r="W1096" s="81"/>
    </row>
    <row r="1097" spans="1:23" ht="13.5" thickBot="1" x14ac:dyDescent="0.25">
      <c r="A1097" s="49" t="str">
        <f>$A$24</f>
        <v>EQUIPMENT OPERATORS</v>
      </c>
      <c r="B1097" s="63">
        <f t="shared" si="176"/>
        <v>0</v>
      </c>
      <c r="C1097" s="64">
        <f t="shared" si="173"/>
        <v>0</v>
      </c>
      <c r="D1097" s="65">
        <f t="shared" si="174"/>
        <v>0</v>
      </c>
      <c r="E1097" s="64">
        <f t="shared" si="175"/>
        <v>0</v>
      </c>
      <c r="F1097" s="66"/>
      <c r="G1097" s="67"/>
      <c r="H1097" s="68"/>
      <c r="I1097" s="67"/>
      <c r="J1097" s="68"/>
      <c r="K1097" s="67"/>
      <c r="L1097" s="68"/>
      <c r="M1097" s="67"/>
      <c r="N1097" s="68"/>
      <c r="O1097" s="67"/>
      <c r="P1097" s="68"/>
      <c r="Q1097" s="73"/>
      <c r="R1097" s="78"/>
      <c r="S1097" s="79"/>
      <c r="T1097" s="80"/>
      <c r="U1097" s="116"/>
      <c r="V1097" s="80"/>
      <c r="W1097" s="81"/>
    </row>
    <row r="1098" spans="1:23" ht="13.5" thickBot="1" x14ac:dyDescent="0.25">
      <c r="A1098" s="49" t="str">
        <f>$A$25</f>
        <v>MECHANICS</v>
      </c>
      <c r="B1098" s="63">
        <f t="shared" si="176"/>
        <v>0</v>
      </c>
      <c r="C1098" s="64">
        <f t="shared" si="173"/>
        <v>0</v>
      </c>
      <c r="D1098" s="65">
        <f t="shared" si="174"/>
        <v>0</v>
      </c>
      <c r="E1098" s="64">
        <f t="shared" si="175"/>
        <v>0</v>
      </c>
      <c r="F1098" s="66"/>
      <c r="G1098" s="67"/>
      <c r="H1098" s="68"/>
      <c r="I1098" s="67"/>
      <c r="J1098" s="68"/>
      <c r="K1098" s="67"/>
      <c r="L1098" s="68"/>
      <c r="M1098" s="67"/>
      <c r="N1098" s="68"/>
      <c r="O1098" s="67"/>
      <c r="P1098" s="68"/>
      <c r="Q1098" s="73"/>
      <c r="R1098" s="78"/>
      <c r="S1098" s="79"/>
      <c r="T1098" s="80"/>
      <c r="U1098" s="116"/>
      <c r="V1098" s="80"/>
      <c r="W1098" s="81"/>
    </row>
    <row r="1099" spans="1:23" ht="13.5" thickBot="1" x14ac:dyDescent="0.25">
      <c r="A1099" s="49" t="str">
        <f>$A$26</f>
        <v>TRUCK DRIVERS</v>
      </c>
      <c r="B1099" s="63">
        <f t="shared" si="176"/>
        <v>0</v>
      </c>
      <c r="C1099" s="64">
        <f t="shared" si="173"/>
        <v>0</v>
      </c>
      <c r="D1099" s="65">
        <f t="shared" si="174"/>
        <v>0</v>
      </c>
      <c r="E1099" s="64">
        <f t="shared" si="175"/>
        <v>0</v>
      </c>
      <c r="F1099" s="66"/>
      <c r="G1099" s="67"/>
      <c r="H1099" s="68"/>
      <c r="I1099" s="67"/>
      <c r="J1099" s="68"/>
      <c r="K1099" s="67"/>
      <c r="L1099" s="68"/>
      <c r="M1099" s="67"/>
      <c r="N1099" s="68"/>
      <c r="O1099" s="67"/>
      <c r="P1099" s="68"/>
      <c r="Q1099" s="73"/>
      <c r="R1099" s="82"/>
      <c r="S1099" s="83"/>
      <c r="T1099" s="76"/>
      <c r="U1099" s="117"/>
      <c r="V1099" s="76"/>
      <c r="W1099" s="77"/>
    </row>
    <row r="1100" spans="1:23" ht="13.5" thickBot="1" x14ac:dyDescent="0.25">
      <c r="A1100" s="49" t="str">
        <f>$A$27</f>
        <v>IRONWORKERS</v>
      </c>
      <c r="B1100" s="63">
        <f t="shared" si="176"/>
        <v>0</v>
      </c>
      <c r="C1100" s="64">
        <f t="shared" si="173"/>
        <v>0</v>
      </c>
      <c r="D1100" s="65">
        <f t="shared" si="174"/>
        <v>0</v>
      </c>
      <c r="E1100" s="64">
        <f t="shared" si="175"/>
        <v>0</v>
      </c>
      <c r="F1100" s="66"/>
      <c r="G1100" s="67"/>
      <c r="H1100" s="68"/>
      <c r="I1100" s="67"/>
      <c r="J1100" s="68"/>
      <c r="K1100" s="67"/>
      <c r="L1100" s="68"/>
      <c r="M1100" s="67"/>
      <c r="N1100" s="68"/>
      <c r="O1100" s="67"/>
      <c r="P1100" s="68"/>
      <c r="Q1100" s="73"/>
      <c r="R1100" s="84"/>
      <c r="S1100" s="85"/>
      <c r="T1100" s="86"/>
      <c r="U1100" s="118"/>
      <c r="V1100" s="86"/>
      <c r="W1100" s="87"/>
    </row>
    <row r="1101" spans="1:23" ht="13.5" thickBot="1" x14ac:dyDescent="0.25">
      <c r="A1101" s="49" t="str">
        <f>$A$28</f>
        <v>CARPENTERS</v>
      </c>
      <c r="B1101" s="63">
        <f t="shared" si="176"/>
        <v>0</v>
      </c>
      <c r="C1101" s="64">
        <f t="shared" si="173"/>
        <v>0</v>
      </c>
      <c r="D1101" s="65">
        <f t="shared" si="174"/>
        <v>0</v>
      </c>
      <c r="E1101" s="64">
        <f t="shared" si="175"/>
        <v>0</v>
      </c>
      <c r="F1101" s="66"/>
      <c r="G1101" s="67"/>
      <c r="H1101" s="68"/>
      <c r="I1101" s="67"/>
      <c r="J1101" s="68"/>
      <c r="K1101" s="67"/>
      <c r="L1101" s="68"/>
      <c r="M1101" s="67"/>
      <c r="N1101" s="68"/>
      <c r="O1101" s="67"/>
      <c r="P1101" s="68"/>
      <c r="Q1101" s="73"/>
      <c r="R1101" s="84"/>
      <c r="S1101" s="85"/>
      <c r="T1101" s="86"/>
      <c r="U1101" s="118"/>
      <c r="V1101" s="86"/>
      <c r="W1101" s="87"/>
    </row>
    <row r="1102" spans="1:23" ht="13.5" thickBot="1" x14ac:dyDescent="0.25">
      <c r="A1102" s="49" t="str">
        <f>$A$29</f>
        <v>CEMENT MASONS</v>
      </c>
      <c r="B1102" s="63">
        <f t="shared" si="176"/>
        <v>0</v>
      </c>
      <c r="C1102" s="64">
        <f t="shared" si="173"/>
        <v>0</v>
      </c>
      <c r="D1102" s="65">
        <f t="shared" si="174"/>
        <v>0</v>
      </c>
      <c r="E1102" s="64">
        <f t="shared" si="175"/>
        <v>0</v>
      </c>
      <c r="F1102" s="66"/>
      <c r="G1102" s="67"/>
      <c r="H1102" s="68"/>
      <c r="I1102" s="67"/>
      <c r="J1102" s="68"/>
      <c r="K1102" s="67"/>
      <c r="L1102" s="68"/>
      <c r="M1102" s="67"/>
      <c r="N1102" s="68"/>
      <c r="O1102" s="67"/>
      <c r="P1102" s="68"/>
      <c r="Q1102" s="73"/>
      <c r="R1102" s="84"/>
      <c r="S1102" s="85"/>
      <c r="T1102" s="86"/>
      <c r="U1102" s="118"/>
      <c r="V1102" s="86"/>
      <c r="W1102" s="87"/>
    </row>
    <row r="1103" spans="1:23" ht="13.5" thickBot="1" x14ac:dyDescent="0.25">
      <c r="A1103" s="49" t="str">
        <f>$A$30</f>
        <v>ELECTRICIANS</v>
      </c>
      <c r="B1103" s="63">
        <f t="shared" si="176"/>
        <v>0</v>
      </c>
      <c r="C1103" s="64">
        <f t="shared" si="173"/>
        <v>0</v>
      </c>
      <c r="D1103" s="65">
        <f t="shared" si="174"/>
        <v>0</v>
      </c>
      <c r="E1103" s="64">
        <f t="shared" si="175"/>
        <v>0</v>
      </c>
      <c r="F1103" s="66"/>
      <c r="G1103" s="67"/>
      <c r="H1103" s="68"/>
      <c r="I1103" s="67"/>
      <c r="J1103" s="68"/>
      <c r="K1103" s="67"/>
      <c r="L1103" s="68"/>
      <c r="M1103" s="67"/>
      <c r="N1103" s="68"/>
      <c r="O1103" s="67"/>
      <c r="P1103" s="68"/>
      <c r="Q1103" s="73"/>
      <c r="R1103" s="84"/>
      <c r="S1103" s="85"/>
      <c r="T1103" s="86"/>
      <c r="U1103" s="118"/>
      <c r="V1103" s="86"/>
      <c r="W1103" s="87"/>
    </row>
    <row r="1104" spans="1:23" ht="13.5" thickBot="1" x14ac:dyDescent="0.25">
      <c r="A1104" s="49" t="str">
        <f>$A$31</f>
        <v>PIPEFITTER/PLUMBERS</v>
      </c>
      <c r="B1104" s="63">
        <f t="shared" si="176"/>
        <v>0</v>
      </c>
      <c r="C1104" s="64">
        <f t="shared" si="173"/>
        <v>0</v>
      </c>
      <c r="D1104" s="65">
        <f t="shared" si="174"/>
        <v>0</v>
      </c>
      <c r="E1104" s="64">
        <f t="shared" si="175"/>
        <v>0</v>
      </c>
      <c r="F1104" s="66"/>
      <c r="G1104" s="67"/>
      <c r="H1104" s="68"/>
      <c r="I1104" s="67"/>
      <c r="J1104" s="68"/>
      <c r="K1104" s="67"/>
      <c r="L1104" s="68"/>
      <c r="M1104" s="67"/>
      <c r="N1104" s="68"/>
      <c r="O1104" s="67"/>
      <c r="P1104" s="68"/>
      <c r="Q1104" s="67"/>
      <c r="R1104" s="88"/>
      <c r="S1104" s="89"/>
      <c r="T1104" s="90"/>
      <c r="U1104" s="119"/>
      <c r="V1104" s="90"/>
      <c r="W1104" s="91"/>
    </row>
    <row r="1105" spans="1:23" ht="13.5" thickBot="1" x14ac:dyDescent="0.25">
      <c r="A1105" s="49" t="str">
        <f>$A$32</f>
        <v>PAINTERS</v>
      </c>
      <c r="B1105" s="63">
        <f t="shared" si="176"/>
        <v>0</v>
      </c>
      <c r="C1105" s="64">
        <f t="shared" si="173"/>
        <v>0</v>
      </c>
      <c r="D1105" s="65">
        <f t="shared" si="174"/>
        <v>0</v>
      </c>
      <c r="E1105" s="64">
        <f t="shared" si="175"/>
        <v>0</v>
      </c>
      <c r="F1105" s="66"/>
      <c r="G1105" s="67"/>
      <c r="H1105" s="68"/>
      <c r="I1105" s="67"/>
      <c r="J1105" s="68"/>
      <c r="K1105" s="67"/>
      <c r="L1105" s="68"/>
      <c r="M1105" s="67"/>
      <c r="N1105" s="68"/>
      <c r="O1105" s="67"/>
      <c r="P1105" s="68"/>
      <c r="Q1105" s="67"/>
      <c r="R1105" s="68"/>
      <c r="S1105" s="92"/>
      <c r="T1105" s="93"/>
      <c r="U1105" s="120"/>
      <c r="V1105" s="93"/>
      <c r="W1105" s="94"/>
    </row>
    <row r="1106" spans="1:23" ht="13.5" thickBot="1" x14ac:dyDescent="0.25">
      <c r="A1106" s="49" t="str">
        <f>$A$33</f>
        <v>LABORERS-SEMI SKILLED</v>
      </c>
      <c r="B1106" s="63">
        <f t="shared" si="176"/>
        <v>0</v>
      </c>
      <c r="C1106" s="64">
        <f t="shared" si="173"/>
        <v>0</v>
      </c>
      <c r="D1106" s="65">
        <f t="shared" si="174"/>
        <v>0</v>
      </c>
      <c r="E1106" s="64">
        <f t="shared" si="175"/>
        <v>0</v>
      </c>
      <c r="F1106" s="66"/>
      <c r="G1106" s="67"/>
      <c r="H1106" s="68"/>
      <c r="I1106" s="67"/>
      <c r="J1106" s="68"/>
      <c r="K1106" s="67"/>
      <c r="L1106" s="68"/>
      <c r="M1106" s="67"/>
      <c r="N1106" s="68"/>
      <c r="O1106" s="67"/>
      <c r="P1106" s="68"/>
      <c r="Q1106" s="67"/>
      <c r="R1106" s="68"/>
      <c r="S1106" s="92"/>
      <c r="T1106" s="93"/>
      <c r="U1106" s="120"/>
      <c r="V1106" s="93"/>
      <c r="W1106" s="94"/>
    </row>
    <row r="1107" spans="1:23" ht="13.5" thickBot="1" x14ac:dyDescent="0.25">
      <c r="A1107" s="49" t="str">
        <f>$A$34</f>
        <v>LABORERS-UNSKILLED</v>
      </c>
      <c r="B1107" s="63">
        <f t="shared" si="176"/>
        <v>0</v>
      </c>
      <c r="C1107" s="64">
        <f t="shared" si="173"/>
        <v>0</v>
      </c>
      <c r="D1107" s="65">
        <f t="shared" si="174"/>
        <v>0</v>
      </c>
      <c r="E1107" s="64">
        <f t="shared" si="175"/>
        <v>0</v>
      </c>
      <c r="F1107" s="66"/>
      <c r="G1107" s="67"/>
      <c r="H1107" s="68"/>
      <c r="I1107" s="67"/>
      <c r="J1107" s="68"/>
      <c r="K1107" s="67"/>
      <c r="L1107" s="68"/>
      <c r="M1107" s="67"/>
      <c r="N1107" s="68"/>
      <c r="O1107" s="67"/>
      <c r="P1107" s="68"/>
      <c r="Q1107" s="67"/>
      <c r="R1107" s="68"/>
      <c r="S1107" s="92"/>
      <c r="T1107" s="93"/>
      <c r="U1107" s="120"/>
      <c r="V1107" s="93"/>
      <c r="W1107" s="94"/>
    </row>
    <row r="1108" spans="1:23" ht="13.5" thickBot="1" x14ac:dyDescent="0.25">
      <c r="A1108" s="49" t="str">
        <f>$A$35</f>
        <v>TOTAL</v>
      </c>
      <c r="B1108" s="107">
        <f t="shared" ref="B1108:O1108" si="177">SUM(B1093:B1107)</f>
        <v>0</v>
      </c>
      <c r="C1108" s="109">
        <f t="shared" si="177"/>
        <v>0</v>
      </c>
      <c r="D1108" s="110">
        <f t="shared" si="177"/>
        <v>0</v>
      </c>
      <c r="E1108" s="111">
        <f t="shared" si="177"/>
        <v>0</v>
      </c>
      <c r="F1108" s="108">
        <f t="shared" si="177"/>
        <v>0</v>
      </c>
      <c r="G1108" s="112">
        <f t="shared" si="177"/>
        <v>0</v>
      </c>
      <c r="H1108" s="108">
        <f t="shared" si="177"/>
        <v>0</v>
      </c>
      <c r="I1108" s="112">
        <f t="shared" si="177"/>
        <v>0</v>
      </c>
      <c r="J1108" s="108">
        <f t="shared" si="177"/>
        <v>0</v>
      </c>
      <c r="K1108" s="112">
        <f t="shared" si="177"/>
        <v>0</v>
      </c>
      <c r="L1108" s="108">
        <f t="shared" si="177"/>
        <v>0</v>
      </c>
      <c r="M1108" s="112">
        <f t="shared" si="177"/>
        <v>0</v>
      </c>
      <c r="N1108" s="108">
        <f t="shared" si="177"/>
        <v>0</v>
      </c>
      <c r="O1108" s="112">
        <f t="shared" si="177"/>
        <v>0</v>
      </c>
      <c r="P1108" s="108">
        <f t="shared" ref="P1108:W1108" si="178">SUM(P1093:P1107)</f>
        <v>0</v>
      </c>
      <c r="Q1108" s="112">
        <f t="shared" si="178"/>
        <v>0</v>
      </c>
      <c r="R1108" s="108">
        <f t="shared" si="178"/>
        <v>0</v>
      </c>
      <c r="S1108" s="111">
        <f t="shared" si="178"/>
        <v>0</v>
      </c>
      <c r="T1108" s="108">
        <f t="shared" si="178"/>
        <v>0</v>
      </c>
      <c r="U1108" s="109">
        <f t="shared" si="178"/>
        <v>0</v>
      </c>
      <c r="V1108" s="108">
        <f t="shared" si="178"/>
        <v>0</v>
      </c>
      <c r="W1108" s="111">
        <f t="shared" si="178"/>
        <v>0</v>
      </c>
    </row>
    <row r="1109" spans="1:23" ht="12.75" customHeight="1" x14ac:dyDescent="0.2">
      <c r="A1109" s="170" t="str">
        <f>$A$54</f>
        <v>TABLE A</v>
      </c>
      <c r="B1109" s="171"/>
      <c r="C1109" s="171"/>
      <c r="D1109" s="171"/>
      <c r="E1109" s="171"/>
      <c r="F1109" s="171"/>
      <c r="G1109" s="171"/>
      <c r="H1109" s="171"/>
      <c r="I1109" s="171"/>
      <c r="J1109" s="171"/>
      <c r="K1109" s="171"/>
      <c r="L1109" s="171"/>
      <c r="M1109" s="171"/>
      <c r="N1109" s="171"/>
      <c r="O1109" s="171"/>
      <c r="P1109" s="171"/>
      <c r="Q1109" s="171"/>
      <c r="R1109" s="171"/>
      <c r="S1109" s="171"/>
      <c r="T1109" s="171"/>
      <c r="U1109" s="171"/>
      <c r="V1109" s="171"/>
      <c r="W1109" s="172"/>
    </row>
    <row r="1110" spans="1:23" ht="13.5" thickBot="1" x14ac:dyDescent="0.25">
      <c r="A1110" s="173"/>
      <c r="B1110" s="174"/>
      <c r="C1110" s="174"/>
      <c r="D1110" s="174"/>
      <c r="E1110" s="174"/>
      <c r="F1110" s="174"/>
      <c r="G1110" s="174"/>
      <c r="H1110" s="174"/>
      <c r="I1110" s="174"/>
      <c r="J1110" s="174"/>
      <c r="K1110" s="174"/>
      <c r="L1110" s="174"/>
      <c r="M1110" s="174"/>
      <c r="N1110" s="174"/>
      <c r="O1110" s="174"/>
      <c r="P1110" s="174"/>
      <c r="Q1110" s="174"/>
      <c r="R1110" s="174"/>
      <c r="S1110" s="174"/>
      <c r="T1110" s="174"/>
      <c r="U1110" s="174"/>
      <c r="V1110" s="174"/>
      <c r="W1110" s="175"/>
    </row>
    <row r="1111" spans="1:23" ht="13.5" thickBot="1" x14ac:dyDescent="0.25">
      <c r="A1111" s="49" t="str">
        <f>$A$38</f>
        <v>APPRENTICES</v>
      </c>
      <c r="B1111" s="64">
        <f>F1111+H1111+J1111+L1111+N1111+P1111+R1111</f>
        <v>0</v>
      </c>
      <c r="C1111" s="109">
        <f>G1111+I1111+K1111+M1111+O1111+Q1111+S1111</f>
        <v>0</v>
      </c>
      <c r="D1111" s="110">
        <f>F1111+H1111+J1111+L1111+N1111+P1111</f>
        <v>0</v>
      </c>
      <c r="E1111" s="64">
        <f>G1111+I1111+K1111+M1111+O1111+Q1111</f>
        <v>0</v>
      </c>
      <c r="F1111" s="121"/>
      <c r="G1111" s="67"/>
      <c r="H1111" s="122"/>
      <c r="I1111" s="67"/>
      <c r="J1111" s="122"/>
      <c r="K1111" s="67"/>
      <c r="L1111" s="122"/>
      <c r="M1111" s="67"/>
      <c r="N1111" s="122"/>
      <c r="O1111" s="67"/>
      <c r="P1111" s="122"/>
      <c r="Q1111" s="67"/>
      <c r="R1111" s="122"/>
      <c r="S1111" s="67"/>
      <c r="T1111" s="50"/>
      <c r="U1111" s="51"/>
      <c r="V1111" s="50"/>
      <c r="W1111" s="51"/>
    </row>
    <row r="1112" spans="1:23" ht="13.5" thickBot="1" x14ac:dyDescent="0.25">
      <c r="A1112" s="49" t="str">
        <f>$A$39</f>
        <v>OJT TRAINEES</v>
      </c>
      <c r="B1112" s="64">
        <f>F1112+H1112+J1112+L1112+N1112+P1112+R1112</f>
        <v>0</v>
      </c>
      <c r="C1112" s="109">
        <f>G1112+I1112+K1112+M1112+O1112+Q1112+S1112</f>
        <v>0</v>
      </c>
      <c r="D1112" s="110">
        <f>F1112+H1112+J1112+L1112+N1112+P1112</f>
        <v>0</v>
      </c>
      <c r="E1112" s="64">
        <f>G1112+I1112+K1112+M1112+O1112+Q1112</f>
        <v>0</v>
      </c>
      <c r="F1112" s="121"/>
      <c r="G1112" s="67"/>
      <c r="H1112" s="122"/>
      <c r="I1112" s="67"/>
      <c r="J1112" s="122"/>
      <c r="K1112" s="67"/>
      <c r="L1112" s="122"/>
      <c r="M1112" s="67"/>
      <c r="N1112" s="122"/>
      <c r="O1112" s="67"/>
      <c r="P1112" s="122"/>
      <c r="Q1112" s="67"/>
      <c r="R1112" s="122"/>
      <c r="S1112" s="67"/>
      <c r="T1112" s="52"/>
      <c r="U1112" s="53"/>
      <c r="V1112" s="52"/>
      <c r="W1112" s="53"/>
    </row>
    <row r="1113" spans="1:23" ht="15.75" customHeight="1" x14ac:dyDescent="0.2">
      <c r="A1113" s="243" t="str">
        <f>$A$40</f>
        <v xml:space="preserve">8. PREPARED BY: </v>
      </c>
      <c r="B1113" s="244"/>
      <c r="C1113" s="244"/>
      <c r="D1113" s="244"/>
      <c r="E1113" s="244"/>
      <c r="F1113" s="244"/>
      <c r="G1113" s="244"/>
      <c r="H1113" s="245"/>
      <c r="I1113" s="220" t="str">
        <f>$I$40</f>
        <v>9. DATE</v>
      </c>
      <c r="J1113" s="221"/>
      <c r="K1113" s="220" t="str">
        <f>$K$40</f>
        <v>10. REVIEWED BY:    (Signature and Title of State Highway Official)</v>
      </c>
      <c r="L1113" s="222"/>
      <c r="M1113" s="222"/>
      <c r="N1113" s="222"/>
      <c r="O1113" s="222"/>
      <c r="P1113" s="222"/>
      <c r="Q1113" s="222"/>
      <c r="R1113" s="222"/>
      <c r="S1113" s="222"/>
      <c r="T1113" s="222"/>
      <c r="U1113" s="221"/>
      <c r="V1113" s="220" t="s">
        <v>28</v>
      </c>
      <c r="W1113" s="223"/>
    </row>
    <row r="1114" spans="1:23" ht="12.75" customHeight="1" x14ac:dyDescent="0.2">
      <c r="A1114" s="224" t="str">
        <f>$A$41</f>
        <v>(Signature and Title of Contractors Representative)</v>
      </c>
      <c r="B1114" s="225"/>
      <c r="C1114" s="225"/>
      <c r="D1114" s="225"/>
      <c r="E1114" s="225"/>
      <c r="F1114" s="225"/>
      <c r="G1114" s="225"/>
      <c r="H1114" s="226"/>
      <c r="I1114" s="227" t="str">
        <f>IF($I$41="","",$I$41)</f>
        <v/>
      </c>
      <c r="J1114" s="228"/>
      <c r="K1114" s="229" t="str">
        <f>IF($K$41="","",$K$41)</f>
        <v/>
      </c>
      <c r="L1114" s="232"/>
      <c r="M1114" s="232"/>
      <c r="N1114" s="232"/>
      <c r="O1114" s="232"/>
      <c r="P1114" s="232"/>
      <c r="Q1114" s="232"/>
      <c r="R1114" s="232"/>
      <c r="S1114" s="232"/>
      <c r="T1114" s="232"/>
      <c r="U1114" s="228"/>
      <c r="V1114" s="227" t="str">
        <f>IF($V$41="","",$V$41)</f>
        <v/>
      </c>
      <c r="W1114" s="234"/>
    </row>
    <row r="1115" spans="1:23" x14ac:dyDescent="0.2">
      <c r="A1115" s="237" t="str">
        <f>IF($A$42="","",$A$42)</f>
        <v/>
      </c>
      <c r="B1115" s="238"/>
      <c r="C1115" s="238"/>
      <c r="D1115" s="238"/>
      <c r="E1115" s="238"/>
      <c r="F1115" s="238"/>
      <c r="G1115" s="238"/>
      <c r="H1115" s="239"/>
      <c r="I1115" s="229"/>
      <c r="J1115" s="228"/>
      <c r="K1115" s="229"/>
      <c r="L1115" s="232"/>
      <c r="M1115" s="232"/>
      <c r="N1115" s="232"/>
      <c r="O1115" s="232"/>
      <c r="P1115" s="232"/>
      <c r="Q1115" s="232"/>
      <c r="R1115" s="232"/>
      <c r="S1115" s="232"/>
      <c r="T1115" s="232"/>
      <c r="U1115" s="228"/>
      <c r="V1115" s="227"/>
      <c r="W1115" s="234"/>
    </row>
    <row r="1116" spans="1:23" x14ac:dyDescent="0.2">
      <c r="A1116" s="237"/>
      <c r="B1116" s="238"/>
      <c r="C1116" s="238"/>
      <c r="D1116" s="238"/>
      <c r="E1116" s="238"/>
      <c r="F1116" s="238"/>
      <c r="G1116" s="238"/>
      <c r="H1116" s="239"/>
      <c r="I1116" s="229"/>
      <c r="J1116" s="228"/>
      <c r="K1116" s="229"/>
      <c r="L1116" s="232"/>
      <c r="M1116" s="232"/>
      <c r="N1116" s="232"/>
      <c r="O1116" s="232"/>
      <c r="P1116" s="232"/>
      <c r="Q1116" s="232"/>
      <c r="R1116" s="232"/>
      <c r="S1116" s="232"/>
      <c r="T1116" s="232"/>
      <c r="U1116" s="228"/>
      <c r="V1116" s="227"/>
      <c r="W1116" s="234"/>
    </row>
    <row r="1117" spans="1:23" ht="13.5" thickBot="1" x14ac:dyDescent="0.25">
      <c r="A1117" s="240"/>
      <c r="B1117" s="241"/>
      <c r="C1117" s="241"/>
      <c r="D1117" s="241"/>
      <c r="E1117" s="241"/>
      <c r="F1117" s="241"/>
      <c r="G1117" s="241"/>
      <c r="H1117" s="242"/>
      <c r="I1117" s="230"/>
      <c r="J1117" s="231"/>
      <c r="K1117" s="230"/>
      <c r="L1117" s="233"/>
      <c r="M1117" s="233"/>
      <c r="N1117" s="233"/>
      <c r="O1117" s="233"/>
      <c r="P1117" s="233"/>
      <c r="Q1117" s="233"/>
      <c r="R1117" s="233"/>
      <c r="S1117" s="233"/>
      <c r="T1117" s="233"/>
      <c r="U1117" s="231"/>
      <c r="V1117" s="235"/>
      <c r="W1117" s="236"/>
    </row>
    <row r="1118" spans="1:23" x14ac:dyDescent="0.2">
      <c r="A1118" s="251" t="str">
        <f>$A$45</f>
        <v>Form FHWA- 1391 (Rev. 06-22)</v>
      </c>
      <c r="B1118" s="252"/>
      <c r="C1118" s="253"/>
      <c r="D1118" s="253"/>
      <c r="E1118" s="55"/>
      <c r="F1118" s="55"/>
      <c r="G1118" s="55"/>
      <c r="H1118" s="55"/>
      <c r="I1118" s="55"/>
      <c r="J1118" s="254" t="str">
        <f>$J$45</f>
        <v>PREVIOUS EDITIONS ARE OBSOLETE</v>
      </c>
      <c r="K1118" s="254"/>
      <c r="L1118" s="254"/>
      <c r="M1118" s="254"/>
      <c r="N1118" s="254"/>
      <c r="O1118" s="254"/>
      <c r="P1118" s="254"/>
      <c r="Q1118" s="254"/>
      <c r="R1118" s="254"/>
      <c r="S1118" s="254"/>
      <c r="T1118" s="254"/>
      <c r="U1118" s="254"/>
      <c r="V1118" s="254"/>
      <c r="W1118" s="254"/>
    </row>
    <row r="1119" spans="1:23" ht="13.5" thickBot="1" x14ac:dyDescent="0.25"/>
    <row r="1120" spans="1:23" s="58" customFormat="1" ht="18.75" thickBot="1" x14ac:dyDescent="0.3">
      <c r="A1120" s="255" t="str">
        <f>$A$10</f>
        <v xml:space="preserve">FEDERAL-AID HIGHWAY CONSTRUCTION CONTRACTORS ANNUAL EEO REPORT </v>
      </c>
      <c r="B1120" s="256"/>
      <c r="C1120" s="256"/>
      <c r="D1120" s="256"/>
      <c r="E1120" s="256"/>
      <c r="F1120" s="256"/>
      <c r="G1120" s="256"/>
      <c r="H1120" s="256"/>
      <c r="I1120" s="256"/>
      <c r="J1120" s="256"/>
      <c r="K1120" s="256"/>
      <c r="L1120" s="256"/>
      <c r="M1120" s="256"/>
      <c r="N1120" s="256"/>
      <c r="O1120" s="256"/>
      <c r="P1120" s="256"/>
      <c r="Q1120" s="256"/>
      <c r="R1120" s="256"/>
      <c r="S1120" s="256"/>
      <c r="T1120" s="256"/>
      <c r="U1120" s="256"/>
      <c r="V1120" s="256"/>
      <c r="W1120" s="257"/>
    </row>
    <row r="1121" spans="1:23" ht="12.75" customHeight="1" x14ac:dyDescent="0.2">
      <c r="A1121" s="258" t="str">
        <f>$A$11</f>
        <v xml:space="preserve">1. SELECT FIELD FROM DROPDOWN MENU: </v>
      </c>
      <c r="B1121" s="259"/>
      <c r="C1121" s="259"/>
      <c r="D1121" s="260"/>
      <c r="E1121" s="261" t="str">
        <f>$E$11</f>
        <v>2. COMPANY NAME, CITY, STATE:</v>
      </c>
      <c r="F1121" s="238"/>
      <c r="G1121" s="238"/>
      <c r="H1121" s="238"/>
      <c r="I1121" s="239"/>
      <c r="J1121" s="184" t="str">
        <f>$J$11</f>
        <v>3. FEDERAL PROJECT NUMBER:</v>
      </c>
      <c r="K1121" s="185"/>
      <c r="L1121" s="185"/>
      <c r="M1121" s="185"/>
      <c r="N1121" s="184" t="str">
        <f>$N$11</f>
        <v>4. DOLLAR AMOUNT OF CONTRACT:</v>
      </c>
      <c r="O1121" s="185"/>
      <c r="P1121" s="185"/>
      <c r="Q1121" s="185"/>
      <c r="R1121" s="262" t="str">
        <f>$R$11</f>
        <v>5.PROJECT LOCATION (Region and State):</v>
      </c>
      <c r="S1121" s="259"/>
      <c r="T1121" s="259"/>
      <c r="U1121" s="259"/>
      <c r="V1121" s="259"/>
      <c r="W1121" s="263"/>
    </row>
    <row r="1122" spans="1:23" ht="12.75" customHeight="1" x14ac:dyDescent="0.2">
      <c r="A1122" s="186"/>
      <c r="B1122" s="187"/>
      <c r="C1122" s="187"/>
      <c r="D1122" s="188"/>
      <c r="E1122" s="192" t="str">
        <f>IF($D$4="","Enter Company information at top of spreadsheet",$D$4)</f>
        <v>Enter Company information at top of spreadsheet</v>
      </c>
      <c r="F1122" s="193"/>
      <c r="G1122" s="193"/>
      <c r="H1122" s="193"/>
      <c r="I1122" s="194"/>
      <c r="J1122" s="209"/>
      <c r="K1122" s="210"/>
      <c r="L1122" s="210"/>
      <c r="M1122" s="210"/>
      <c r="N1122" s="213"/>
      <c r="O1122" s="214"/>
      <c r="P1122" s="214"/>
      <c r="Q1122" s="215"/>
      <c r="R1122" s="199"/>
      <c r="S1122" s="200"/>
      <c r="T1122" s="200"/>
      <c r="U1122" s="200"/>
      <c r="V1122" s="200"/>
      <c r="W1122" s="201"/>
    </row>
    <row r="1123" spans="1:23" x14ac:dyDescent="0.2">
      <c r="A1123" s="186"/>
      <c r="B1123" s="187"/>
      <c r="C1123" s="187"/>
      <c r="D1123" s="188"/>
      <c r="E1123" s="195"/>
      <c r="F1123" s="193"/>
      <c r="G1123" s="193"/>
      <c r="H1123" s="193"/>
      <c r="I1123" s="194"/>
      <c r="J1123" s="209"/>
      <c r="K1123" s="210"/>
      <c r="L1123" s="210"/>
      <c r="M1123" s="210"/>
      <c r="N1123" s="216"/>
      <c r="O1123" s="214"/>
      <c r="P1123" s="214"/>
      <c r="Q1123" s="215"/>
      <c r="R1123" s="202"/>
      <c r="S1123" s="200"/>
      <c r="T1123" s="200"/>
      <c r="U1123" s="200"/>
      <c r="V1123" s="200"/>
      <c r="W1123" s="201"/>
    </row>
    <row r="1124" spans="1:23" ht="13.5" thickBot="1" x14ac:dyDescent="0.25">
      <c r="A1124" s="189"/>
      <c r="B1124" s="190"/>
      <c r="C1124" s="190"/>
      <c r="D1124" s="191"/>
      <c r="E1124" s="196"/>
      <c r="F1124" s="197"/>
      <c r="G1124" s="197"/>
      <c r="H1124" s="197"/>
      <c r="I1124" s="198"/>
      <c r="J1124" s="211"/>
      <c r="K1124" s="212"/>
      <c r="L1124" s="212"/>
      <c r="M1124" s="212"/>
      <c r="N1124" s="217"/>
      <c r="O1124" s="218"/>
      <c r="P1124" s="218"/>
      <c r="Q1124" s="219"/>
      <c r="R1124" s="203"/>
      <c r="S1124" s="204"/>
      <c r="T1124" s="204"/>
      <c r="U1124" s="204"/>
      <c r="V1124" s="204"/>
      <c r="W1124" s="205"/>
    </row>
    <row r="1125" spans="1:23" ht="13.5" customHeight="1" thickBot="1" x14ac:dyDescent="0.25">
      <c r="A1125" s="206" t="str">
        <f>$A$15</f>
        <v>This collection of information is required by law and regulation 23 U.S.C. 140a and 23 CFR Part 230. The OMB control number for this collection is 2125-0019 expiring in March 2025.</v>
      </c>
      <c r="B1125" s="207"/>
      <c r="C1125" s="207"/>
      <c r="D1125" s="207"/>
      <c r="E1125" s="207"/>
      <c r="F1125" s="207"/>
      <c r="G1125" s="207"/>
      <c r="H1125" s="207"/>
      <c r="I1125" s="207"/>
      <c r="J1125" s="207"/>
      <c r="K1125" s="207"/>
      <c r="L1125" s="207"/>
      <c r="M1125" s="207"/>
      <c r="N1125" s="207"/>
      <c r="O1125" s="207"/>
      <c r="P1125" s="207"/>
      <c r="Q1125" s="207"/>
      <c r="R1125" s="207"/>
      <c r="S1125" s="207"/>
      <c r="T1125" s="207"/>
      <c r="U1125" s="207"/>
      <c r="V1125" s="207"/>
      <c r="W1125" s="208"/>
    </row>
    <row r="1126" spans="1:23" ht="25.5" customHeight="1" thickBot="1" x14ac:dyDescent="0.25">
      <c r="A1126" s="176" t="str">
        <f>$A$16</f>
        <v>6. WORKFORCE ON FEDERAL-AID AND CONSTRUCTION SITE(S) DURING LAST FULL PAY PERIOD ENDING IN JULY 2023</v>
      </c>
      <c r="B1126" s="177"/>
      <c r="C1126" s="177"/>
      <c r="D1126" s="177"/>
      <c r="E1126" s="177"/>
      <c r="F1126" s="177"/>
      <c r="G1126" s="177"/>
      <c r="H1126" s="177"/>
      <c r="I1126" s="177"/>
      <c r="J1126" s="177"/>
      <c r="K1126" s="177"/>
      <c r="L1126" s="177"/>
      <c r="M1126" s="177"/>
      <c r="N1126" s="177"/>
      <c r="O1126" s="177"/>
      <c r="P1126" s="177"/>
      <c r="Q1126" s="177"/>
      <c r="R1126" s="177"/>
      <c r="S1126" s="177"/>
      <c r="T1126" s="177"/>
      <c r="U1126" s="177"/>
      <c r="V1126" s="177"/>
      <c r="W1126" s="178"/>
    </row>
    <row r="1127" spans="1:23" ht="14.25" thickTop="1" thickBot="1" x14ac:dyDescent="0.25">
      <c r="A1127" s="179" t="str">
        <f>$A$17</f>
        <v>TABLE A</v>
      </c>
      <c r="B1127" s="180"/>
      <c r="C1127" s="180"/>
      <c r="D1127" s="180"/>
      <c r="E1127" s="180"/>
      <c r="F1127" s="180"/>
      <c r="G1127" s="180"/>
      <c r="H1127" s="180"/>
      <c r="I1127" s="180"/>
      <c r="J1127" s="180"/>
      <c r="K1127" s="180"/>
      <c r="L1127" s="180"/>
      <c r="M1127" s="180"/>
      <c r="N1127" s="180"/>
      <c r="O1127" s="180"/>
      <c r="P1127" s="180"/>
      <c r="Q1127" s="180"/>
      <c r="R1127" s="180"/>
      <c r="S1127" s="181"/>
      <c r="T1127" s="182" t="str">
        <f>$T$17</f>
        <v>TABLE B</v>
      </c>
      <c r="U1127" s="180"/>
      <c r="V1127" s="180"/>
      <c r="W1127" s="183"/>
    </row>
    <row r="1128" spans="1:23" ht="100.5" customHeight="1" thickTop="1" thickBot="1" x14ac:dyDescent="0.25">
      <c r="A1128" s="38" t="str">
        <f>$A$18</f>
        <v>JOB CATEGORIES</v>
      </c>
      <c r="B1128" s="246" t="str">
        <f>$B$18</f>
        <v>TOTAL EMPLOYED</v>
      </c>
      <c r="C1128" s="247"/>
      <c r="D1128" s="248" t="str">
        <f>$D$18</f>
        <v>TOTAL RACIAL / ETHNIC MINORITY</v>
      </c>
      <c r="E1128" s="249"/>
      <c r="F1128" s="250" t="str">
        <f>$F$18</f>
        <v>BLACK or
AFRICAN
AMERICAN</v>
      </c>
      <c r="G1128" s="165"/>
      <c r="H1128" s="164" t="str">
        <f>$H$18</f>
        <v>WHITE /
HISPANIC OR LATINO</v>
      </c>
      <c r="I1128" s="165"/>
      <c r="J1128" s="164" t="str">
        <f>$J$18</f>
        <v>AMERICAN 
INDIAN OR 
ALASKA 
NATIVE</v>
      </c>
      <c r="K1128" s="165"/>
      <c r="L1128" s="164" t="str">
        <f>$L$18</f>
        <v>ASIAN</v>
      </c>
      <c r="M1128" s="165"/>
      <c r="N1128" s="164" t="str">
        <f>$N$18</f>
        <v>NATIVE 
HAWAIIAN OR 
OTHER PACIFIC ISLANDER</v>
      </c>
      <c r="O1128" s="165"/>
      <c r="P1128" s="164" t="str">
        <f>$P$18</f>
        <v>TWO OR MORE RACES</v>
      </c>
      <c r="Q1128" s="165"/>
      <c r="R1128" s="164" t="str">
        <f>$R$18</f>
        <v>WHITE / NON-
HISPANIC OR LATINO</v>
      </c>
      <c r="S1128" s="166"/>
      <c r="T1128" s="167" t="str">
        <f>$T$18</f>
        <v>APPRENTICES</v>
      </c>
      <c r="U1128" s="167"/>
      <c r="V1128" s="168" t="str">
        <f>$V$18</f>
        <v>ON THE JOB TRAINEES</v>
      </c>
      <c r="W1128" s="169"/>
    </row>
    <row r="1129" spans="1:23" ht="13.5" thickBot="1" x14ac:dyDescent="0.25">
      <c r="A1129" s="39"/>
      <c r="B1129" s="40" t="str">
        <f>$B$19</f>
        <v>M</v>
      </c>
      <c r="C1129" s="41" t="str">
        <f>$C$19</f>
        <v>F</v>
      </c>
      <c r="D1129" s="42" t="str">
        <f>$D$19</f>
        <v>M</v>
      </c>
      <c r="E1129" s="41" t="str">
        <f>$E$19</f>
        <v>F</v>
      </c>
      <c r="F1129" s="43" t="str">
        <f>$F$19</f>
        <v>M</v>
      </c>
      <c r="G1129" s="44" t="str">
        <f>$G$19</f>
        <v>F</v>
      </c>
      <c r="H1129" s="45" t="str">
        <f>$H$19</f>
        <v>M</v>
      </c>
      <c r="I1129" s="44" t="str">
        <f>$I$19</f>
        <v>F</v>
      </c>
      <c r="J1129" s="45" t="str">
        <f>$J$19</f>
        <v>M</v>
      </c>
      <c r="K1129" s="44" t="str">
        <f>$K$19</f>
        <v>F</v>
      </c>
      <c r="L1129" s="45" t="str">
        <f>$L$19</f>
        <v>M</v>
      </c>
      <c r="M1129" s="44" t="str">
        <f>$M$19</f>
        <v>F</v>
      </c>
      <c r="N1129" s="45" t="str">
        <f>$N$19</f>
        <v>M</v>
      </c>
      <c r="O1129" s="44" t="str">
        <f>$O$19</f>
        <v>F</v>
      </c>
      <c r="P1129" s="45" t="str">
        <f>$P$19</f>
        <v>M</v>
      </c>
      <c r="Q1129" s="44" t="str">
        <f>$Q$19</f>
        <v>F</v>
      </c>
      <c r="R1129" s="45" t="str">
        <f>$R$19</f>
        <v>M</v>
      </c>
      <c r="S1129" s="46" t="str">
        <f>$S$19</f>
        <v>F</v>
      </c>
      <c r="T1129" s="47" t="str">
        <f>$T$19</f>
        <v>M</v>
      </c>
      <c r="U1129" s="41" t="str">
        <f>$U$19</f>
        <v>F</v>
      </c>
      <c r="V1129" s="123" t="str">
        <f>$V$19</f>
        <v>M</v>
      </c>
      <c r="W1129" s="48" t="str">
        <f>$W$19</f>
        <v>F</v>
      </c>
    </row>
    <row r="1130" spans="1:23" ht="13.5" thickBot="1" x14ac:dyDescent="0.25">
      <c r="A1130" s="49" t="str">
        <f>$A$20</f>
        <v>OFFICIALS</v>
      </c>
      <c r="B1130" s="63">
        <f>F1130+H1130+J1130+L1130+N1130+P1130+R1130</f>
        <v>0</v>
      </c>
      <c r="C1130" s="64">
        <f t="shared" ref="C1130:C1144" si="179">G1130+I1130+K1130+M1130+O1130+Q1130+S1130</f>
        <v>0</v>
      </c>
      <c r="D1130" s="65">
        <f t="shared" ref="D1130:D1144" si="180">F1130+H1130+J1130+L1130+N1130+P1130</f>
        <v>0</v>
      </c>
      <c r="E1130" s="64">
        <f t="shared" ref="E1130:E1144" si="181">G1130+I1130+K1130+M1130+O1130+Q1130</f>
        <v>0</v>
      </c>
      <c r="F1130" s="66"/>
      <c r="G1130" s="67"/>
      <c r="H1130" s="68"/>
      <c r="I1130" s="67"/>
      <c r="J1130" s="68"/>
      <c r="K1130" s="67"/>
      <c r="L1130" s="68"/>
      <c r="M1130" s="67"/>
      <c r="N1130" s="68"/>
      <c r="O1130" s="67"/>
      <c r="P1130" s="68"/>
      <c r="Q1130" s="67"/>
      <c r="R1130" s="69"/>
      <c r="S1130" s="70"/>
      <c r="T1130" s="71"/>
      <c r="U1130" s="114"/>
      <c r="V1130" s="71"/>
      <c r="W1130" s="72"/>
    </row>
    <row r="1131" spans="1:23" ht="13.5" thickBot="1" x14ac:dyDescent="0.25">
      <c r="A1131" s="49" t="str">
        <f>$A$21</f>
        <v>SUPERVISORS</v>
      </c>
      <c r="B1131" s="63">
        <f t="shared" ref="B1131:B1144" si="182">F1131+H1131+J1131+L1131+N1131+P1131+R1131</f>
        <v>0</v>
      </c>
      <c r="C1131" s="64">
        <f t="shared" si="179"/>
        <v>0</v>
      </c>
      <c r="D1131" s="65">
        <f t="shared" si="180"/>
        <v>0</v>
      </c>
      <c r="E1131" s="64">
        <f t="shared" si="181"/>
        <v>0</v>
      </c>
      <c r="F1131" s="66"/>
      <c r="G1131" s="67"/>
      <c r="H1131" s="68"/>
      <c r="I1131" s="67"/>
      <c r="J1131" s="68"/>
      <c r="K1131" s="67"/>
      <c r="L1131" s="68"/>
      <c r="M1131" s="67"/>
      <c r="N1131" s="68"/>
      <c r="O1131" s="67"/>
      <c r="P1131" s="68"/>
      <c r="Q1131" s="73"/>
      <c r="R1131" s="74"/>
      <c r="S1131" s="75"/>
      <c r="T1131" s="76"/>
      <c r="U1131" s="115"/>
      <c r="V1131" s="76"/>
      <c r="W1131" s="77"/>
    </row>
    <row r="1132" spans="1:23" ht="13.5" thickBot="1" x14ac:dyDescent="0.25">
      <c r="A1132" s="49" t="str">
        <f>$A$22</f>
        <v>FOREMEN/WOMEN</v>
      </c>
      <c r="B1132" s="63">
        <f t="shared" si="182"/>
        <v>0</v>
      </c>
      <c r="C1132" s="64">
        <f t="shared" si="179"/>
        <v>0</v>
      </c>
      <c r="D1132" s="65">
        <f t="shared" si="180"/>
        <v>0</v>
      </c>
      <c r="E1132" s="64">
        <f t="shared" si="181"/>
        <v>0</v>
      </c>
      <c r="F1132" s="66"/>
      <c r="G1132" s="67"/>
      <c r="H1132" s="68"/>
      <c r="I1132" s="67"/>
      <c r="J1132" s="68"/>
      <c r="K1132" s="67"/>
      <c r="L1132" s="68"/>
      <c r="M1132" s="67"/>
      <c r="N1132" s="68"/>
      <c r="O1132" s="67"/>
      <c r="P1132" s="68"/>
      <c r="Q1132" s="73"/>
      <c r="R1132" s="78"/>
      <c r="S1132" s="79"/>
      <c r="T1132" s="80"/>
      <c r="U1132" s="116"/>
      <c r="V1132" s="80"/>
      <c r="W1132" s="81"/>
    </row>
    <row r="1133" spans="1:23" ht="13.5" thickBot="1" x14ac:dyDescent="0.25">
      <c r="A1133" s="49" t="str">
        <f>$A$23</f>
        <v>CLERICAL</v>
      </c>
      <c r="B1133" s="63">
        <f t="shared" si="182"/>
        <v>0</v>
      </c>
      <c r="C1133" s="64">
        <f t="shared" si="179"/>
        <v>0</v>
      </c>
      <c r="D1133" s="65">
        <f t="shared" si="180"/>
        <v>0</v>
      </c>
      <c r="E1133" s="64">
        <f t="shared" si="181"/>
        <v>0</v>
      </c>
      <c r="F1133" s="66"/>
      <c r="G1133" s="67"/>
      <c r="H1133" s="68"/>
      <c r="I1133" s="67"/>
      <c r="J1133" s="68"/>
      <c r="K1133" s="67"/>
      <c r="L1133" s="68"/>
      <c r="M1133" s="67"/>
      <c r="N1133" s="68"/>
      <c r="O1133" s="67"/>
      <c r="P1133" s="68"/>
      <c r="Q1133" s="73"/>
      <c r="R1133" s="78"/>
      <c r="S1133" s="79"/>
      <c r="T1133" s="80"/>
      <c r="U1133" s="116"/>
      <c r="V1133" s="80"/>
      <c r="W1133" s="81"/>
    </row>
    <row r="1134" spans="1:23" ht="13.5" thickBot="1" x14ac:dyDescent="0.25">
      <c r="A1134" s="49" t="str">
        <f>$A$24</f>
        <v>EQUIPMENT OPERATORS</v>
      </c>
      <c r="B1134" s="63">
        <f t="shared" si="182"/>
        <v>0</v>
      </c>
      <c r="C1134" s="64">
        <f t="shared" si="179"/>
        <v>0</v>
      </c>
      <c r="D1134" s="65">
        <f t="shared" si="180"/>
        <v>0</v>
      </c>
      <c r="E1134" s="64">
        <f t="shared" si="181"/>
        <v>0</v>
      </c>
      <c r="F1134" s="66"/>
      <c r="G1134" s="67"/>
      <c r="H1134" s="68"/>
      <c r="I1134" s="67"/>
      <c r="J1134" s="68"/>
      <c r="K1134" s="67"/>
      <c r="L1134" s="68"/>
      <c r="M1134" s="67"/>
      <c r="N1134" s="68"/>
      <c r="O1134" s="67"/>
      <c r="P1134" s="68"/>
      <c r="Q1134" s="73"/>
      <c r="R1134" s="78"/>
      <c r="S1134" s="79"/>
      <c r="T1134" s="80"/>
      <c r="U1134" s="116"/>
      <c r="V1134" s="80"/>
      <c r="W1134" s="81"/>
    </row>
    <row r="1135" spans="1:23" ht="13.5" thickBot="1" x14ac:dyDescent="0.25">
      <c r="A1135" s="49" t="str">
        <f>$A$25</f>
        <v>MECHANICS</v>
      </c>
      <c r="B1135" s="63">
        <f t="shared" si="182"/>
        <v>0</v>
      </c>
      <c r="C1135" s="64">
        <f t="shared" si="179"/>
        <v>0</v>
      </c>
      <c r="D1135" s="65">
        <f t="shared" si="180"/>
        <v>0</v>
      </c>
      <c r="E1135" s="64">
        <f t="shared" si="181"/>
        <v>0</v>
      </c>
      <c r="F1135" s="66"/>
      <c r="G1135" s="67"/>
      <c r="H1135" s="68"/>
      <c r="I1135" s="67"/>
      <c r="J1135" s="68"/>
      <c r="K1135" s="67"/>
      <c r="L1135" s="68"/>
      <c r="M1135" s="67"/>
      <c r="N1135" s="68"/>
      <c r="O1135" s="67"/>
      <c r="P1135" s="68"/>
      <c r="Q1135" s="73"/>
      <c r="R1135" s="78"/>
      <c r="S1135" s="79"/>
      <c r="T1135" s="80"/>
      <c r="U1135" s="116"/>
      <c r="V1135" s="80"/>
      <c r="W1135" s="81"/>
    </row>
    <row r="1136" spans="1:23" ht="13.5" thickBot="1" x14ac:dyDescent="0.25">
      <c r="A1136" s="49" t="str">
        <f>$A$26</f>
        <v>TRUCK DRIVERS</v>
      </c>
      <c r="B1136" s="63">
        <f t="shared" si="182"/>
        <v>0</v>
      </c>
      <c r="C1136" s="64">
        <f t="shared" si="179"/>
        <v>0</v>
      </c>
      <c r="D1136" s="65">
        <f t="shared" si="180"/>
        <v>0</v>
      </c>
      <c r="E1136" s="64">
        <f t="shared" si="181"/>
        <v>0</v>
      </c>
      <c r="F1136" s="66"/>
      <c r="G1136" s="67"/>
      <c r="H1136" s="68"/>
      <c r="I1136" s="67"/>
      <c r="J1136" s="68"/>
      <c r="K1136" s="67"/>
      <c r="L1136" s="68"/>
      <c r="M1136" s="67"/>
      <c r="N1136" s="68"/>
      <c r="O1136" s="67"/>
      <c r="P1136" s="68"/>
      <c r="Q1136" s="73"/>
      <c r="R1136" s="82"/>
      <c r="S1136" s="83"/>
      <c r="T1136" s="76"/>
      <c r="U1136" s="117"/>
      <c r="V1136" s="76"/>
      <c r="W1136" s="77"/>
    </row>
    <row r="1137" spans="1:23" ht="13.5" thickBot="1" x14ac:dyDescent="0.25">
      <c r="A1137" s="49" t="str">
        <f>$A$27</f>
        <v>IRONWORKERS</v>
      </c>
      <c r="B1137" s="63">
        <f t="shared" si="182"/>
        <v>0</v>
      </c>
      <c r="C1137" s="64">
        <f t="shared" si="179"/>
        <v>0</v>
      </c>
      <c r="D1137" s="65">
        <f t="shared" si="180"/>
        <v>0</v>
      </c>
      <c r="E1137" s="64">
        <f t="shared" si="181"/>
        <v>0</v>
      </c>
      <c r="F1137" s="66"/>
      <c r="G1137" s="67"/>
      <c r="H1137" s="68"/>
      <c r="I1137" s="67"/>
      <c r="J1137" s="68"/>
      <c r="K1137" s="67"/>
      <c r="L1137" s="68"/>
      <c r="M1137" s="67"/>
      <c r="N1137" s="68"/>
      <c r="O1137" s="67"/>
      <c r="P1137" s="68"/>
      <c r="Q1137" s="73"/>
      <c r="R1137" s="84"/>
      <c r="S1137" s="85"/>
      <c r="T1137" s="86"/>
      <c r="U1137" s="118"/>
      <c r="V1137" s="86"/>
      <c r="W1137" s="87"/>
    </row>
    <row r="1138" spans="1:23" ht="13.5" thickBot="1" x14ac:dyDescent="0.25">
      <c r="A1138" s="49" t="str">
        <f>$A$28</f>
        <v>CARPENTERS</v>
      </c>
      <c r="B1138" s="63">
        <f t="shared" si="182"/>
        <v>0</v>
      </c>
      <c r="C1138" s="64">
        <f t="shared" si="179"/>
        <v>0</v>
      </c>
      <c r="D1138" s="65">
        <f t="shared" si="180"/>
        <v>0</v>
      </c>
      <c r="E1138" s="64">
        <f t="shared" si="181"/>
        <v>0</v>
      </c>
      <c r="F1138" s="66"/>
      <c r="G1138" s="67"/>
      <c r="H1138" s="68"/>
      <c r="I1138" s="67"/>
      <c r="J1138" s="68"/>
      <c r="K1138" s="67"/>
      <c r="L1138" s="68"/>
      <c r="M1138" s="67"/>
      <c r="N1138" s="68"/>
      <c r="O1138" s="67"/>
      <c r="P1138" s="68"/>
      <c r="Q1138" s="73"/>
      <c r="R1138" s="84"/>
      <c r="S1138" s="85"/>
      <c r="T1138" s="86"/>
      <c r="U1138" s="118"/>
      <c r="V1138" s="86"/>
      <c r="W1138" s="87"/>
    </row>
    <row r="1139" spans="1:23" ht="13.5" thickBot="1" x14ac:dyDescent="0.25">
      <c r="A1139" s="49" t="str">
        <f>$A$29</f>
        <v>CEMENT MASONS</v>
      </c>
      <c r="B1139" s="63">
        <f t="shared" si="182"/>
        <v>0</v>
      </c>
      <c r="C1139" s="64">
        <f t="shared" si="179"/>
        <v>0</v>
      </c>
      <c r="D1139" s="65">
        <f t="shared" si="180"/>
        <v>0</v>
      </c>
      <c r="E1139" s="64">
        <f t="shared" si="181"/>
        <v>0</v>
      </c>
      <c r="F1139" s="66"/>
      <c r="G1139" s="67"/>
      <c r="H1139" s="68"/>
      <c r="I1139" s="67"/>
      <c r="J1139" s="68"/>
      <c r="K1139" s="67"/>
      <c r="L1139" s="68"/>
      <c r="M1139" s="67"/>
      <c r="N1139" s="68"/>
      <c r="O1139" s="67"/>
      <c r="P1139" s="68"/>
      <c r="Q1139" s="73"/>
      <c r="R1139" s="84"/>
      <c r="S1139" s="85"/>
      <c r="T1139" s="86"/>
      <c r="U1139" s="118"/>
      <c r="V1139" s="86"/>
      <c r="W1139" s="87"/>
    </row>
    <row r="1140" spans="1:23" ht="13.5" thickBot="1" x14ac:dyDescent="0.25">
      <c r="A1140" s="49" t="str">
        <f>$A$30</f>
        <v>ELECTRICIANS</v>
      </c>
      <c r="B1140" s="63">
        <f t="shared" si="182"/>
        <v>0</v>
      </c>
      <c r="C1140" s="64">
        <f t="shared" si="179"/>
        <v>0</v>
      </c>
      <c r="D1140" s="65">
        <f t="shared" si="180"/>
        <v>0</v>
      </c>
      <c r="E1140" s="64">
        <f t="shared" si="181"/>
        <v>0</v>
      </c>
      <c r="F1140" s="66"/>
      <c r="G1140" s="67"/>
      <c r="H1140" s="68"/>
      <c r="I1140" s="67"/>
      <c r="J1140" s="68"/>
      <c r="K1140" s="67"/>
      <c r="L1140" s="68"/>
      <c r="M1140" s="67"/>
      <c r="N1140" s="68"/>
      <c r="O1140" s="67"/>
      <c r="P1140" s="68"/>
      <c r="Q1140" s="73"/>
      <c r="R1140" s="84"/>
      <c r="S1140" s="85"/>
      <c r="T1140" s="86"/>
      <c r="U1140" s="118"/>
      <c r="V1140" s="86"/>
      <c r="W1140" s="87"/>
    </row>
    <row r="1141" spans="1:23" ht="13.5" thickBot="1" x14ac:dyDescent="0.25">
      <c r="A1141" s="49" t="str">
        <f>$A$31</f>
        <v>PIPEFITTER/PLUMBERS</v>
      </c>
      <c r="B1141" s="63">
        <f t="shared" si="182"/>
        <v>0</v>
      </c>
      <c r="C1141" s="64">
        <f t="shared" si="179"/>
        <v>0</v>
      </c>
      <c r="D1141" s="65">
        <f t="shared" si="180"/>
        <v>0</v>
      </c>
      <c r="E1141" s="64">
        <f t="shared" si="181"/>
        <v>0</v>
      </c>
      <c r="F1141" s="66"/>
      <c r="G1141" s="67"/>
      <c r="H1141" s="68"/>
      <c r="I1141" s="67"/>
      <c r="J1141" s="68"/>
      <c r="K1141" s="67"/>
      <c r="L1141" s="68"/>
      <c r="M1141" s="67"/>
      <c r="N1141" s="68"/>
      <c r="O1141" s="67"/>
      <c r="P1141" s="68"/>
      <c r="Q1141" s="67"/>
      <c r="R1141" s="88"/>
      <c r="S1141" s="89"/>
      <c r="T1141" s="90"/>
      <c r="U1141" s="119"/>
      <c r="V1141" s="90"/>
      <c r="W1141" s="91"/>
    </row>
    <row r="1142" spans="1:23" ht="13.5" thickBot="1" x14ac:dyDescent="0.25">
      <c r="A1142" s="49" t="str">
        <f>$A$32</f>
        <v>PAINTERS</v>
      </c>
      <c r="B1142" s="63">
        <f t="shared" si="182"/>
        <v>0</v>
      </c>
      <c r="C1142" s="64">
        <f t="shared" si="179"/>
        <v>0</v>
      </c>
      <c r="D1142" s="65">
        <f t="shared" si="180"/>
        <v>0</v>
      </c>
      <c r="E1142" s="64">
        <f t="shared" si="181"/>
        <v>0</v>
      </c>
      <c r="F1142" s="66"/>
      <c r="G1142" s="67"/>
      <c r="H1142" s="68"/>
      <c r="I1142" s="67"/>
      <c r="J1142" s="68"/>
      <c r="K1142" s="67"/>
      <c r="L1142" s="68"/>
      <c r="M1142" s="67"/>
      <c r="N1142" s="68"/>
      <c r="O1142" s="67"/>
      <c r="P1142" s="68"/>
      <c r="Q1142" s="67"/>
      <c r="R1142" s="68"/>
      <c r="S1142" s="92"/>
      <c r="T1142" s="93"/>
      <c r="U1142" s="120"/>
      <c r="V1142" s="93"/>
      <c r="W1142" s="94"/>
    </row>
    <row r="1143" spans="1:23" ht="13.5" thickBot="1" x14ac:dyDescent="0.25">
      <c r="A1143" s="49" t="str">
        <f>$A$33</f>
        <v>LABORERS-SEMI SKILLED</v>
      </c>
      <c r="B1143" s="63">
        <f t="shared" si="182"/>
        <v>0</v>
      </c>
      <c r="C1143" s="64">
        <f t="shared" si="179"/>
        <v>0</v>
      </c>
      <c r="D1143" s="65">
        <f t="shared" si="180"/>
        <v>0</v>
      </c>
      <c r="E1143" s="64">
        <f t="shared" si="181"/>
        <v>0</v>
      </c>
      <c r="F1143" s="66"/>
      <c r="G1143" s="67"/>
      <c r="H1143" s="68"/>
      <c r="I1143" s="67"/>
      <c r="J1143" s="68"/>
      <c r="K1143" s="67"/>
      <c r="L1143" s="68"/>
      <c r="M1143" s="67"/>
      <c r="N1143" s="68"/>
      <c r="O1143" s="67"/>
      <c r="P1143" s="68"/>
      <c r="Q1143" s="67"/>
      <c r="R1143" s="68"/>
      <c r="S1143" s="92"/>
      <c r="T1143" s="93"/>
      <c r="U1143" s="120"/>
      <c r="V1143" s="93"/>
      <c r="W1143" s="94"/>
    </row>
    <row r="1144" spans="1:23" ht="13.5" thickBot="1" x14ac:dyDescent="0.25">
      <c r="A1144" s="49" t="str">
        <f>$A$34</f>
        <v>LABORERS-UNSKILLED</v>
      </c>
      <c r="B1144" s="63">
        <f t="shared" si="182"/>
        <v>0</v>
      </c>
      <c r="C1144" s="64">
        <f t="shared" si="179"/>
        <v>0</v>
      </c>
      <c r="D1144" s="65">
        <f t="shared" si="180"/>
        <v>0</v>
      </c>
      <c r="E1144" s="64">
        <f t="shared" si="181"/>
        <v>0</v>
      </c>
      <c r="F1144" s="66"/>
      <c r="G1144" s="67"/>
      <c r="H1144" s="68"/>
      <c r="I1144" s="67"/>
      <c r="J1144" s="68"/>
      <c r="K1144" s="67"/>
      <c r="L1144" s="68"/>
      <c r="M1144" s="67"/>
      <c r="N1144" s="68"/>
      <c r="O1144" s="67"/>
      <c r="P1144" s="68"/>
      <c r="Q1144" s="67"/>
      <c r="R1144" s="68"/>
      <c r="S1144" s="92"/>
      <c r="T1144" s="93"/>
      <c r="U1144" s="120"/>
      <c r="V1144" s="93"/>
      <c r="W1144" s="94"/>
    </row>
    <row r="1145" spans="1:23" ht="13.5" thickBot="1" x14ac:dyDescent="0.25">
      <c r="A1145" s="49" t="str">
        <f>$A$35</f>
        <v>TOTAL</v>
      </c>
      <c r="B1145" s="107">
        <f t="shared" ref="B1145:O1145" si="183">SUM(B1130:B1144)</f>
        <v>0</v>
      </c>
      <c r="C1145" s="109">
        <f t="shared" si="183"/>
        <v>0</v>
      </c>
      <c r="D1145" s="110">
        <f t="shared" si="183"/>
        <v>0</v>
      </c>
      <c r="E1145" s="111">
        <f t="shared" si="183"/>
        <v>0</v>
      </c>
      <c r="F1145" s="108">
        <f t="shared" si="183"/>
        <v>0</v>
      </c>
      <c r="G1145" s="112">
        <f t="shared" si="183"/>
        <v>0</v>
      </c>
      <c r="H1145" s="108">
        <f t="shared" si="183"/>
        <v>0</v>
      </c>
      <c r="I1145" s="112">
        <f t="shared" si="183"/>
        <v>0</v>
      </c>
      <c r="J1145" s="108">
        <f t="shared" si="183"/>
        <v>0</v>
      </c>
      <c r="K1145" s="112">
        <f t="shared" si="183"/>
        <v>0</v>
      </c>
      <c r="L1145" s="108">
        <f t="shared" si="183"/>
        <v>0</v>
      </c>
      <c r="M1145" s="112">
        <f t="shared" si="183"/>
        <v>0</v>
      </c>
      <c r="N1145" s="108">
        <f t="shared" si="183"/>
        <v>0</v>
      </c>
      <c r="O1145" s="112">
        <f t="shared" si="183"/>
        <v>0</v>
      </c>
      <c r="P1145" s="108">
        <f t="shared" ref="P1145:W1145" si="184">SUM(P1130:P1144)</f>
        <v>0</v>
      </c>
      <c r="Q1145" s="112">
        <f t="shared" si="184"/>
        <v>0</v>
      </c>
      <c r="R1145" s="108">
        <f t="shared" si="184"/>
        <v>0</v>
      </c>
      <c r="S1145" s="111">
        <f t="shared" si="184"/>
        <v>0</v>
      </c>
      <c r="T1145" s="108">
        <f t="shared" si="184"/>
        <v>0</v>
      </c>
      <c r="U1145" s="109">
        <f t="shared" si="184"/>
        <v>0</v>
      </c>
      <c r="V1145" s="108">
        <f t="shared" si="184"/>
        <v>0</v>
      </c>
      <c r="W1145" s="111">
        <f t="shared" si="184"/>
        <v>0</v>
      </c>
    </row>
    <row r="1146" spans="1:23" ht="12.75" customHeight="1" x14ac:dyDescent="0.2">
      <c r="A1146" s="170" t="str">
        <f>$A$54</f>
        <v>TABLE A</v>
      </c>
      <c r="B1146" s="171"/>
      <c r="C1146" s="171"/>
      <c r="D1146" s="171"/>
      <c r="E1146" s="171"/>
      <c r="F1146" s="171"/>
      <c r="G1146" s="171"/>
      <c r="H1146" s="171"/>
      <c r="I1146" s="171"/>
      <c r="J1146" s="171"/>
      <c r="K1146" s="171"/>
      <c r="L1146" s="171"/>
      <c r="M1146" s="171"/>
      <c r="N1146" s="171"/>
      <c r="O1146" s="171"/>
      <c r="P1146" s="171"/>
      <c r="Q1146" s="171"/>
      <c r="R1146" s="171"/>
      <c r="S1146" s="171"/>
      <c r="T1146" s="171"/>
      <c r="U1146" s="171"/>
      <c r="V1146" s="171"/>
      <c r="W1146" s="172"/>
    </row>
    <row r="1147" spans="1:23" ht="13.5" thickBot="1" x14ac:dyDescent="0.25">
      <c r="A1147" s="173"/>
      <c r="B1147" s="174"/>
      <c r="C1147" s="174"/>
      <c r="D1147" s="174"/>
      <c r="E1147" s="174"/>
      <c r="F1147" s="174"/>
      <c r="G1147" s="174"/>
      <c r="H1147" s="174"/>
      <c r="I1147" s="174"/>
      <c r="J1147" s="174"/>
      <c r="K1147" s="174"/>
      <c r="L1147" s="174"/>
      <c r="M1147" s="174"/>
      <c r="N1147" s="174"/>
      <c r="O1147" s="174"/>
      <c r="P1147" s="174"/>
      <c r="Q1147" s="174"/>
      <c r="R1147" s="174"/>
      <c r="S1147" s="174"/>
      <c r="T1147" s="174"/>
      <c r="U1147" s="174"/>
      <c r="V1147" s="174"/>
      <c r="W1147" s="175"/>
    </row>
    <row r="1148" spans="1:23" ht="13.5" thickBot="1" x14ac:dyDescent="0.25">
      <c r="A1148" s="49" t="str">
        <f>$A$38</f>
        <v>APPRENTICES</v>
      </c>
      <c r="B1148" s="64">
        <f>F1148+H1148+J1148+L1148+N1148+P1148+R1148</f>
        <v>0</v>
      </c>
      <c r="C1148" s="109">
        <f>G1148+I1148+K1148+M1148+O1148+Q1148+S1148</f>
        <v>0</v>
      </c>
      <c r="D1148" s="110">
        <f>F1148+H1148+J1148+L1148+N1148+P1148</f>
        <v>0</v>
      </c>
      <c r="E1148" s="64">
        <f>G1148+I1148+K1148+M1148+O1148+Q1148</f>
        <v>0</v>
      </c>
      <c r="F1148" s="121"/>
      <c r="G1148" s="67"/>
      <c r="H1148" s="122"/>
      <c r="I1148" s="67"/>
      <c r="J1148" s="122"/>
      <c r="K1148" s="67"/>
      <c r="L1148" s="122"/>
      <c r="M1148" s="67"/>
      <c r="N1148" s="122"/>
      <c r="O1148" s="67"/>
      <c r="P1148" s="122"/>
      <c r="Q1148" s="67"/>
      <c r="R1148" s="122"/>
      <c r="S1148" s="67"/>
      <c r="T1148" s="50"/>
      <c r="U1148" s="51"/>
      <c r="V1148" s="50"/>
      <c r="W1148" s="51"/>
    </row>
    <row r="1149" spans="1:23" ht="13.5" thickBot="1" x14ac:dyDescent="0.25">
      <c r="A1149" s="49" t="str">
        <f>$A$39</f>
        <v>OJT TRAINEES</v>
      </c>
      <c r="B1149" s="64">
        <f>F1149+H1149+J1149+L1149+N1149+P1149+R1149</f>
        <v>0</v>
      </c>
      <c r="C1149" s="109">
        <f>G1149+I1149+K1149+M1149+O1149+Q1149+S1149</f>
        <v>0</v>
      </c>
      <c r="D1149" s="110">
        <f>F1149+H1149+J1149+L1149+N1149+P1149</f>
        <v>0</v>
      </c>
      <c r="E1149" s="64">
        <f>G1149+I1149+K1149+M1149+O1149+Q1149</f>
        <v>0</v>
      </c>
      <c r="F1149" s="121"/>
      <c r="G1149" s="67"/>
      <c r="H1149" s="122"/>
      <c r="I1149" s="67"/>
      <c r="J1149" s="122"/>
      <c r="K1149" s="67"/>
      <c r="L1149" s="122"/>
      <c r="M1149" s="67"/>
      <c r="N1149" s="122"/>
      <c r="O1149" s="67"/>
      <c r="P1149" s="122"/>
      <c r="Q1149" s="67"/>
      <c r="R1149" s="122"/>
      <c r="S1149" s="67"/>
      <c r="T1149" s="52"/>
      <c r="U1149" s="53"/>
      <c r="V1149" s="52"/>
      <c r="W1149" s="53"/>
    </row>
    <row r="1150" spans="1:23" ht="15.75" customHeight="1" x14ac:dyDescent="0.2">
      <c r="A1150" s="243" t="str">
        <f>$A$40</f>
        <v xml:space="preserve">8. PREPARED BY: </v>
      </c>
      <c r="B1150" s="244"/>
      <c r="C1150" s="244"/>
      <c r="D1150" s="244"/>
      <c r="E1150" s="244"/>
      <c r="F1150" s="244"/>
      <c r="G1150" s="244"/>
      <c r="H1150" s="245"/>
      <c r="I1150" s="220" t="str">
        <f>$I$40</f>
        <v>9. DATE</v>
      </c>
      <c r="J1150" s="221"/>
      <c r="K1150" s="220" t="str">
        <f>$K$40</f>
        <v>10. REVIEWED BY:    (Signature and Title of State Highway Official)</v>
      </c>
      <c r="L1150" s="222"/>
      <c r="M1150" s="222"/>
      <c r="N1150" s="222"/>
      <c r="O1150" s="222"/>
      <c r="P1150" s="222"/>
      <c r="Q1150" s="222"/>
      <c r="R1150" s="222"/>
      <c r="S1150" s="222"/>
      <c r="T1150" s="222"/>
      <c r="U1150" s="221"/>
      <c r="V1150" s="220" t="s">
        <v>28</v>
      </c>
      <c r="W1150" s="223"/>
    </row>
    <row r="1151" spans="1:23" ht="12.75" customHeight="1" x14ac:dyDescent="0.2">
      <c r="A1151" s="224" t="str">
        <f>$A$41</f>
        <v>(Signature and Title of Contractors Representative)</v>
      </c>
      <c r="B1151" s="225"/>
      <c r="C1151" s="225"/>
      <c r="D1151" s="225"/>
      <c r="E1151" s="225"/>
      <c r="F1151" s="225"/>
      <c r="G1151" s="225"/>
      <c r="H1151" s="226"/>
      <c r="I1151" s="227" t="str">
        <f>IF($I$41="","",$I$41)</f>
        <v/>
      </c>
      <c r="J1151" s="228"/>
      <c r="K1151" s="229" t="str">
        <f>IF($K$41="","",$K$41)</f>
        <v/>
      </c>
      <c r="L1151" s="232"/>
      <c r="M1151" s="232"/>
      <c r="N1151" s="232"/>
      <c r="O1151" s="232"/>
      <c r="P1151" s="232"/>
      <c r="Q1151" s="232"/>
      <c r="R1151" s="232"/>
      <c r="S1151" s="232"/>
      <c r="T1151" s="232"/>
      <c r="U1151" s="228"/>
      <c r="V1151" s="227" t="str">
        <f>IF($V$41="","",$V$41)</f>
        <v/>
      </c>
      <c r="W1151" s="234"/>
    </row>
    <row r="1152" spans="1:23" x14ac:dyDescent="0.2">
      <c r="A1152" s="237" t="str">
        <f>IF($A$42="","",$A$42)</f>
        <v/>
      </c>
      <c r="B1152" s="238"/>
      <c r="C1152" s="238"/>
      <c r="D1152" s="238"/>
      <c r="E1152" s="238"/>
      <c r="F1152" s="238"/>
      <c r="G1152" s="238"/>
      <c r="H1152" s="239"/>
      <c r="I1152" s="229"/>
      <c r="J1152" s="228"/>
      <c r="K1152" s="229"/>
      <c r="L1152" s="232"/>
      <c r="M1152" s="232"/>
      <c r="N1152" s="232"/>
      <c r="O1152" s="232"/>
      <c r="P1152" s="232"/>
      <c r="Q1152" s="232"/>
      <c r="R1152" s="232"/>
      <c r="S1152" s="232"/>
      <c r="T1152" s="232"/>
      <c r="U1152" s="228"/>
      <c r="V1152" s="227"/>
      <c r="W1152" s="234"/>
    </row>
    <row r="1153" spans="1:23" x14ac:dyDescent="0.2">
      <c r="A1153" s="237"/>
      <c r="B1153" s="238"/>
      <c r="C1153" s="238"/>
      <c r="D1153" s="238"/>
      <c r="E1153" s="238"/>
      <c r="F1153" s="238"/>
      <c r="G1153" s="238"/>
      <c r="H1153" s="239"/>
      <c r="I1153" s="229"/>
      <c r="J1153" s="228"/>
      <c r="K1153" s="229"/>
      <c r="L1153" s="232"/>
      <c r="M1153" s="232"/>
      <c r="N1153" s="232"/>
      <c r="O1153" s="232"/>
      <c r="P1153" s="232"/>
      <c r="Q1153" s="232"/>
      <c r="R1153" s="232"/>
      <c r="S1153" s="232"/>
      <c r="T1153" s="232"/>
      <c r="U1153" s="228"/>
      <c r="V1153" s="227"/>
      <c r="W1153" s="234"/>
    </row>
    <row r="1154" spans="1:23" ht="13.5" thickBot="1" x14ac:dyDescent="0.25">
      <c r="A1154" s="240"/>
      <c r="B1154" s="241"/>
      <c r="C1154" s="241"/>
      <c r="D1154" s="241"/>
      <c r="E1154" s="241"/>
      <c r="F1154" s="241"/>
      <c r="G1154" s="241"/>
      <c r="H1154" s="242"/>
      <c r="I1154" s="230"/>
      <c r="J1154" s="231"/>
      <c r="K1154" s="230"/>
      <c r="L1154" s="233"/>
      <c r="M1154" s="233"/>
      <c r="N1154" s="233"/>
      <c r="O1154" s="233"/>
      <c r="P1154" s="233"/>
      <c r="Q1154" s="233"/>
      <c r="R1154" s="233"/>
      <c r="S1154" s="233"/>
      <c r="T1154" s="233"/>
      <c r="U1154" s="231"/>
      <c r="V1154" s="235"/>
      <c r="W1154" s="236"/>
    </row>
    <row r="1155" spans="1:23" x14ac:dyDescent="0.2">
      <c r="A1155" s="251" t="str">
        <f>$A$45</f>
        <v>Form FHWA- 1391 (Rev. 06-22)</v>
      </c>
      <c r="B1155" s="252"/>
      <c r="C1155" s="253"/>
      <c r="D1155" s="253"/>
      <c r="E1155" s="55"/>
      <c r="F1155" s="55"/>
      <c r="G1155" s="55"/>
      <c r="H1155" s="55"/>
      <c r="I1155" s="55"/>
      <c r="J1155" s="254" t="str">
        <f>$J$45</f>
        <v>PREVIOUS EDITIONS ARE OBSOLETE</v>
      </c>
      <c r="K1155" s="254"/>
      <c r="L1155" s="254"/>
      <c r="M1155" s="254"/>
      <c r="N1155" s="254"/>
      <c r="O1155" s="254"/>
      <c r="P1155" s="254"/>
      <c r="Q1155" s="254"/>
      <c r="R1155" s="254"/>
      <c r="S1155" s="254"/>
      <c r="T1155" s="254"/>
      <c r="U1155" s="254"/>
      <c r="V1155" s="254"/>
      <c r="W1155" s="254"/>
    </row>
    <row r="1156" spans="1:23" ht="13.5" thickBot="1" x14ac:dyDescent="0.25"/>
    <row r="1157" spans="1:23" s="58" customFormat="1" ht="18.75" thickBot="1" x14ac:dyDescent="0.3">
      <c r="A1157" s="255" t="str">
        <f>$A$10</f>
        <v xml:space="preserve">FEDERAL-AID HIGHWAY CONSTRUCTION CONTRACTORS ANNUAL EEO REPORT </v>
      </c>
      <c r="B1157" s="256"/>
      <c r="C1157" s="256"/>
      <c r="D1157" s="256"/>
      <c r="E1157" s="256"/>
      <c r="F1157" s="256"/>
      <c r="G1157" s="256"/>
      <c r="H1157" s="256"/>
      <c r="I1157" s="256"/>
      <c r="J1157" s="256"/>
      <c r="K1157" s="256"/>
      <c r="L1157" s="256"/>
      <c r="M1157" s="256"/>
      <c r="N1157" s="256"/>
      <c r="O1157" s="256"/>
      <c r="P1157" s="256"/>
      <c r="Q1157" s="256"/>
      <c r="R1157" s="256"/>
      <c r="S1157" s="256"/>
      <c r="T1157" s="256"/>
      <c r="U1157" s="256"/>
      <c r="V1157" s="256"/>
      <c r="W1157" s="257"/>
    </row>
    <row r="1158" spans="1:23" ht="12.75" customHeight="1" x14ac:dyDescent="0.2">
      <c r="A1158" s="258" t="str">
        <f>$A$11</f>
        <v xml:space="preserve">1. SELECT FIELD FROM DROPDOWN MENU: </v>
      </c>
      <c r="B1158" s="259"/>
      <c r="C1158" s="259"/>
      <c r="D1158" s="260"/>
      <c r="E1158" s="261" t="str">
        <f>$E$11</f>
        <v>2. COMPANY NAME, CITY, STATE:</v>
      </c>
      <c r="F1158" s="238"/>
      <c r="G1158" s="238"/>
      <c r="H1158" s="238"/>
      <c r="I1158" s="239"/>
      <c r="J1158" s="184" t="str">
        <f>$J$11</f>
        <v>3. FEDERAL PROJECT NUMBER:</v>
      </c>
      <c r="K1158" s="185"/>
      <c r="L1158" s="185"/>
      <c r="M1158" s="185"/>
      <c r="N1158" s="184" t="str">
        <f>$N$11</f>
        <v>4. DOLLAR AMOUNT OF CONTRACT:</v>
      </c>
      <c r="O1158" s="185"/>
      <c r="P1158" s="185"/>
      <c r="Q1158" s="185"/>
      <c r="R1158" s="262" t="str">
        <f>$R$11</f>
        <v>5.PROJECT LOCATION (Region and State):</v>
      </c>
      <c r="S1158" s="259"/>
      <c r="T1158" s="259"/>
      <c r="U1158" s="259"/>
      <c r="V1158" s="259"/>
      <c r="W1158" s="263"/>
    </row>
    <row r="1159" spans="1:23" ht="12.75" customHeight="1" x14ac:dyDescent="0.2">
      <c r="A1159" s="186"/>
      <c r="B1159" s="187"/>
      <c r="C1159" s="187"/>
      <c r="D1159" s="188"/>
      <c r="E1159" s="192" t="str">
        <f>IF($D$4="","Enter Company information at top of spreadsheet",$D$4)</f>
        <v>Enter Company information at top of spreadsheet</v>
      </c>
      <c r="F1159" s="193"/>
      <c r="G1159" s="193"/>
      <c r="H1159" s="193"/>
      <c r="I1159" s="194"/>
      <c r="J1159" s="209"/>
      <c r="K1159" s="210"/>
      <c r="L1159" s="210"/>
      <c r="M1159" s="210"/>
      <c r="N1159" s="213"/>
      <c r="O1159" s="214"/>
      <c r="P1159" s="214"/>
      <c r="Q1159" s="215"/>
      <c r="R1159" s="199"/>
      <c r="S1159" s="200"/>
      <c r="T1159" s="200"/>
      <c r="U1159" s="200"/>
      <c r="V1159" s="200"/>
      <c r="W1159" s="201"/>
    </row>
    <row r="1160" spans="1:23" x14ac:dyDescent="0.2">
      <c r="A1160" s="186"/>
      <c r="B1160" s="187"/>
      <c r="C1160" s="187"/>
      <c r="D1160" s="188"/>
      <c r="E1160" s="195"/>
      <c r="F1160" s="193"/>
      <c r="G1160" s="193"/>
      <c r="H1160" s="193"/>
      <c r="I1160" s="194"/>
      <c r="J1160" s="209"/>
      <c r="K1160" s="210"/>
      <c r="L1160" s="210"/>
      <c r="M1160" s="210"/>
      <c r="N1160" s="216"/>
      <c r="O1160" s="214"/>
      <c r="P1160" s="214"/>
      <c r="Q1160" s="215"/>
      <c r="R1160" s="202"/>
      <c r="S1160" s="200"/>
      <c r="T1160" s="200"/>
      <c r="U1160" s="200"/>
      <c r="V1160" s="200"/>
      <c r="W1160" s="201"/>
    </row>
    <row r="1161" spans="1:23" ht="13.5" thickBot="1" x14ac:dyDescent="0.25">
      <c r="A1161" s="189"/>
      <c r="B1161" s="190"/>
      <c r="C1161" s="190"/>
      <c r="D1161" s="191"/>
      <c r="E1161" s="196"/>
      <c r="F1161" s="197"/>
      <c r="G1161" s="197"/>
      <c r="H1161" s="197"/>
      <c r="I1161" s="198"/>
      <c r="J1161" s="211"/>
      <c r="K1161" s="212"/>
      <c r="L1161" s="212"/>
      <c r="M1161" s="212"/>
      <c r="N1161" s="217"/>
      <c r="O1161" s="218"/>
      <c r="P1161" s="218"/>
      <c r="Q1161" s="219"/>
      <c r="R1161" s="203"/>
      <c r="S1161" s="204"/>
      <c r="T1161" s="204"/>
      <c r="U1161" s="204"/>
      <c r="V1161" s="204"/>
      <c r="W1161" s="205"/>
    </row>
    <row r="1162" spans="1:23" ht="13.5" customHeight="1" thickBot="1" x14ac:dyDescent="0.25">
      <c r="A1162" s="206" t="str">
        <f>$A$15</f>
        <v>This collection of information is required by law and regulation 23 U.S.C. 140a and 23 CFR Part 230. The OMB control number for this collection is 2125-0019 expiring in March 2025.</v>
      </c>
      <c r="B1162" s="207"/>
      <c r="C1162" s="207"/>
      <c r="D1162" s="207"/>
      <c r="E1162" s="207"/>
      <c r="F1162" s="207"/>
      <c r="G1162" s="207"/>
      <c r="H1162" s="207"/>
      <c r="I1162" s="207"/>
      <c r="J1162" s="207"/>
      <c r="K1162" s="207"/>
      <c r="L1162" s="207"/>
      <c r="M1162" s="207"/>
      <c r="N1162" s="207"/>
      <c r="O1162" s="207"/>
      <c r="P1162" s="207"/>
      <c r="Q1162" s="207"/>
      <c r="R1162" s="207"/>
      <c r="S1162" s="207"/>
      <c r="T1162" s="207"/>
      <c r="U1162" s="207"/>
      <c r="V1162" s="207"/>
      <c r="W1162" s="208"/>
    </row>
    <row r="1163" spans="1:23" ht="27" customHeight="1" thickBot="1" x14ac:dyDescent="0.25">
      <c r="A1163" s="176" t="str">
        <f>$A$16</f>
        <v>6. WORKFORCE ON FEDERAL-AID AND CONSTRUCTION SITE(S) DURING LAST FULL PAY PERIOD ENDING IN JULY 2023</v>
      </c>
      <c r="B1163" s="177"/>
      <c r="C1163" s="177"/>
      <c r="D1163" s="177"/>
      <c r="E1163" s="177"/>
      <c r="F1163" s="177"/>
      <c r="G1163" s="177"/>
      <c r="H1163" s="177"/>
      <c r="I1163" s="177"/>
      <c r="J1163" s="177"/>
      <c r="K1163" s="177"/>
      <c r="L1163" s="177"/>
      <c r="M1163" s="177"/>
      <c r="N1163" s="177"/>
      <c r="O1163" s="177"/>
      <c r="P1163" s="177"/>
      <c r="Q1163" s="177"/>
      <c r="R1163" s="177"/>
      <c r="S1163" s="177"/>
      <c r="T1163" s="177"/>
      <c r="U1163" s="177"/>
      <c r="V1163" s="177"/>
      <c r="W1163" s="178"/>
    </row>
    <row r="1164" spans="1:23" ht="14.25" thickTop="1" thickBot="1" x14ac:dyDescent="0.25">
      <c r="A1164" s="179" t="str">
        <f>$A$17</f>
        <v>TABLE A</v>
      </c>
      <c r="B1164" s="180"/>
      <c r="C1164" s="180"/>
      <c r="D1164" s="180"/>
      <c r="E1164" s="180"/>
      <c r="F1164" s="180"/>
      <c r="G1164" s="180"/>
      <c r="H1164" s="180"/>
      <c r="I1164" s="180"/>
      <c r="J1164" s="180"/>
      <c r="K1164" s="180"/>
      <c r="L1164" s="180"/>
      <c r="M1164" s="180"/>
      <c r="N1164" s="180"/>
      <c r="O1164" s="180"/>
      <c r="P1164" s="180"/>
      <c r="Q1164" s="180"/>
      <c r="R1164" s="180"/>
      <c r="S1164" s="181"/>
      <c r="T1164" s="182" t="str">
        <f>$T$17</f>
        <v>TABLE B</v>
      </c>
      <c r="U1164" s="180"/>
      <c r="V1164" s="180"/>
      <c r="W1164" s="183"/>
    </row>
    <row r="1165" spans="1:23" ht="99" customHeight="1" thickTop="1" thickBot="1" x14ac:dyDescent="0.25">
      <c r="A1165" s="38" t="str">
        <f>$A$18</f>
        <v>JOB CATEGORIES</v>
      </c>
      <c r="B1165" s="246" t="str">
        <f>$B$18</f>
        <v>TOTAL EMPLOYED</v>
      </c>
      <c r="C1165" s="247"/>
      <c r="D1165" s="248" t="str">
        <f>$D$18</f>
        <v>TOTAL RACIAL / ETHNIC MINORITY</v>
      </c>
      <c r="E1165" s="249"/>
      <c r="F1165" s="250" t="str">
        <f>$F$18</f>
        <v>BLACK or
AFRICAN
AMERICAN</v>
      </c>
      <c r="G1165" s="165"/>
      <c r="H1165" s="164" t="str">
        <f>$H$18</f>
        <v>WHITE /
HISPANIC OR LATINO</v>
      </c>
      <c r="I1165" s="165"/>
      <c r="J1165" s="164" t="str">
        <f>$J$18</f>
        <v>AMERICAN 
INDIAN OR 
ALASKA 
NATIVE</v>
      </c>
      <c r="K1165" s="165"/>
      <c r="L1165" s="164" t="str">
        <f>$L$18</f>
        <v>ASIAN</v>
      </c>
      <c r="M1165" s="165"/>
      <c r="N1165" s="164" t="str">
        <f>$N$18</f>
        <v>NATIVE 
HAWAIIAN OR 
OTHER PACIFIC ISLANDER</v>
      </c>
      <c r="O1165" s="165"/>
      <c r="P1165" s="164" t="str">
        <f>$P$18</f>
        <v>TWO OR MORE RACES</v>
      </c>
      <c r="Q1165" s="165"/>
      <c r="R1165" s="164" t="str">
        <f>$R$18</f>
        <v>WHITE / NON-
HISPANIC OR LATINO</v>
      </c>
      <c r="S1165" s="166"/>
      <c r="T1165" s="167" t="str">
        <f>$T$18</f>
        <v>APPRENTICES</v>
      </c>
      <c r="U1165" s="167"/>
      <c r="V1165" s="168" t="str">
        <f>$V$18</f>
        <v>ON THE JOB TRAINEES</v>
      </c>
      <c r="W1165" s="169"/>
    </row>
    <row r="1166" spans="1:23" ht="13.5" thickBot="1" x14ac:dyDescent="0.25">
      <c r="A1166" s="39"/>
      <c r="B1166" s="40" t="str">
        <f>$B$19</f>
        <v>M</v>
      </c>
      <c r="C1166" s="41" t="str">
        <f>$C$19</f>
        <v>F</v>
      </c>
      <c r="D1166" s="42" t="str">
        <f>$D$19</f>
        <v>M</v>
      </c>
      <c r="E1166" s="41" t="str">
        <f>$E$19</f>
        <v>F</v>
      </c>
      <c r="F1166" s="43" t="str">
        <f>$F$19</f>
        <v>M</v>
      </c>
      <c r="G1166" s="44" t="str">
        <f>$G$19</f>
        <v>F</v>
      </c>
      <c r="H1166" s="45" t="str">
        <f>$H$19</f>
        <v>M</v>
      </c>
      <c r="I1166" s="44" t="str">
        <f>$I$19</f>
        <v>F</v>
      </c>
      <c r="J1166" s="45" t="str">
        <f>$J$19</f>
        <v>M</v>
      </c>
      <c r="K1166" s="44" t="str">
        <f>$K$19</f>
        <v>F</v>
      </c>
      <c r="L1166" s="45" t="str">
        <f>$L$19</f>
        <v>M</v>
      </c>
      <c r="M1166" s="44" t="str">
        <f>$M$19</f>
        <v>F</v>
      </c>
      <c r="N1166" s="45" t="str">
        <f>$N$19</f>
        <v>M</v>
      </c>
      <c r="O1166" s="44" t="str">
        <f>$O$19</f>
        <v>F</v>
      </c>
      <c r="P1166" s="45" t="str">
        <f>$P$19</f>
        <v>M</v>
      </c>
      <c r="Q1166" s="44" t="str">
        <f>$Q$19</f>
        <v>F</v>
      </c>
      <c r="R1166" s="45" t="str">
        <f>$R$19</f>
        <v>M</v>
      </c>
      <c r="S1166" s="46" t="str">
        <f>$S$19</f>
        <v>F</v>
      </c>
      <c r="T1166" s="47" t="str">
        <f>$T$19</f>
        <v>M</v>
      </c>
      <c r="U1166" s="41" t="str">
        <f>$U$19</f>
        <v>F</v>
      </c>
      <c r="V1166" s="123" t="str">
        <f>$V$19</f>
        <v>M</v>
      </c>
      <c r="W1166" s="48" t="str">
        <f>$W$19</f>
        <v>F</v>
      </c>
    </row>
    <row r="1167" spans="1:23" ht="13.5" thickBot="1" x14ac:dyDescent="0.25">
      <c r="A1167" s="49" t="str">
        <f>$A$20</f>
        <v>OFFICIALS</v>
      </c>
      <c r="B1167" s="63">
        <f>F1167+H1167+J1167+L1167+N1167+P1167+R1167</f>
        <v>0</v>
      </c>
      <c r="C1167" s="64">
        <f t="shared" ref="C1167:C1181" si="185">G1167+I1167+K1167+M1167+O1167+Q1167+S1167</f>
        <v>0</v>
      </c>
      <c r="D1167" s="65">
        <f t="shared" ref="D1167:D1181" si="186">F1167+H1167+J1167+L1167+N1167+P1167</f>
        <v>0</v>
      </c>
      <c r="E1167" s="64">
        <f t="shared" ref="E1167:E1181" si="187">G1167+I1167+K1167+M1167+O1167+Q1167</f>
        <v>0</v>
      </c>
      <c r="F1167" s="66"/>
      <c r="G1167" s="67"/>
      <c r="H1167" s="68"/>
      <c r="I1167" s="67"/>
      <c r="J1167" s="68"/>
      <c r="K1167" s="67"/>
      <c r="L1167" s="68"/>
      <c r="M1167" s="67"/>
      <c r="N1167" s="68"/>
      <c r="O1167" s="67"/>
      <c r="P1167" s="68"/>
      <c r="Q1167" s="67"/>
      <c r="R1167" s="69"/>
      <c r="S1167" s="70"/>
      <c r="T1167" s="71"/>
      <c r="U1167" s="114"/>
      <c r="V1167" s="71"/>
      <c r="W1167" s="72"/>
    </row>
    <row r="1168" spans="1:23" ht="13.5" thickBot="1" x14ac:dyDescent="0.25">
      <c r="A1168" s="49" t="str">
        <f>$A$21</f>
        <v>SUPERVISORS</v>
      </c>
      <c r="B1168" s="63">
        <f t="shared" ref="B1168:B1181" si="188">F1168+H1168+J1168+L1168+N1168+P1168+R1168</f>
        <v>0</v>
      </c>
      <c r="C1168" s="64">
        <f t="shared" si="185"/>
        <v>0</v>
      </c>
      <c r="D1168" s="65">
        <f t="shared" si="186"/>
        <v>0</v>
      </c>
      <c r="E1168" s="64">
        <f t="shared" si="187"/>
        <v>0</v>
      </c>
      <c r="F1168" s="66"/>
      <c r="G1168" s="67"/>
      <c r="H1168" s="68"/>
      <c r="I1168" s="67"/>
      <c r="J1168" s="68"/>
      <c r="K1168" s="67"/>
      <c r="L1168" s="68"/>
      <c r="M1168" s="67"/>
      <c r="N1168" s="68"/>
      <c r="O1168" s="67"/>
      <c r="P1168" s="68"/>
      <c r="Q1168" s="73"/>
      <c r="R1168" s="74"/>
      <c r="S1168" s="75"/>
      <c r="T1168" s="76"/>
      <c r="U1168" s="115"/>
      <c r="V1168" s="76"/>
      <c r="W1168" s="77"/>
    </row>
    <row r="1169" spans="1:23" ht="13.5" thickBot="1" x14ac:dyDescent="0.25">
      <c r="A1169" s="49" t="str">
        <f>$A$22</f>
        <v>FOREMEN/WOMEN</v>
      </c>
      <c r="B1169" s="63">
        <f t="shared" si="188"/>
        <v>0</v>
      </c>
      <c r="C1169" s="64">
        <f t="shared" si="185"/>
        <v>0</v>
      </c>
      <c r="D1169" s="65">
        <f t="shared" si="186"/>
        <v>0</v>
      </c>
      <c r="E1169" s="64">
        <f t="shared" si="187"/>
        <v>0</v>
      </c>
      <c r="F1169" s="66"/>
      <c r="G1169" s="67"/>
      <c r="H1169" s="68"/>
      <c r="I1169" s="67"/>
      <c r="J1169" s="68"/>
      <c r="K1169" s="67"/>
      <c r="L1169" s="68"/>
      <c r="M1169" s="67"/>
      <c r="N1169" s="68"/>
      <c r="O1169" s="67"/>
      <c r="P1169" s="68"/>
      <c r="Q1169" s="73"/>
      <c r="R1169" s="78"/>
      <c r="S1169" s="79"/>
      <c r="T1169" s="80"/>
      <c r="U1169" s="116"/>
      <c r="V1169" s="80"/>
      <c r="W1169" s="81"/>
    </row>
    <row r="1170" spans="1:23" ht="13.5" thickBot="1" x14ac:dyDescent="0.25">
      <c r="A1170" s="49" t="str">
        <f>$A$23</f>
        <v>CLERICAL</v>
      </c>
      <c r="B1170" s="63">
        <f t="shared" si="188"/>
        <v>0</v>
      </c>
      <c r="C1170" s="64">
        <f t="shared" si="185"/>
        <v>0</v>
      </c>
      <c r="D1170" s="65">
        <f t="shared" si="186"/>
        <v>0</v>
      </c>
      <c r="E1170" s="64">
        <f t="shared" si="187"/>
        <v>0</v>
      </c>
      <c r="F1170" s="66"/>
      <c r="G1170" s="67"/>
      <c r="H1170" s="68"/>
      <c r="I1170" s="67"/>
      <c r="J1170" s="68"/>
      <c r="K1170" s="67"/>
      <c r="L1170" s="68"/>
      <c r="M1170" s="67"/>
      <c r="N1170" s="68"/>
      <c r="O1170" s="67"/>
      <c r="P1170" s="68"/>
      <c r="Q1170" s="73"/>
      <c r="R1170" s="78"/>
      <c r="S1170" s="79"/>
      <c r="T1170" s="80"/>
      <c r="U1170" s="116"/>
      <c r="V1170" s="80"/>
      <c r="W1170" s="81"/>
    </row>
    <row r="1171" spans="1:23" ht="13.5" thickBot="1" x14ac:dyDescent="0.25">
      <c r="A1171" s="49" t="str">
        <f>$A$24</f>
        <v>EQUIPMENT OPERATORS</v>
      </c>
      <c r="B1171" s="63">
        <f t="shared" si="188"/>
        <v>0</v>
      </c>
      <c r="C1171" s="64">
        <f t="shared" si="185"/>
        <v>0</v>
      </c>
      <c r="D1171" s="65">
        <f t="shared" si="186"/>
        <v>0</v>
      </c>
      <c r="E1171" s="64">
        <f t="shared" si="187"/>
        <v>0</v>
      </c>
      <c r="F1171" s="66"/>
      <c r="G1171" s="67"/>
      <c r="H1171" s="68"/>
      <c r="I1171" s="67"/>
      <c r="J1171" s="68"/>
      <c r="K1171" s="67"/>
      <c r="L1171" s="68"/>
      <c r="M1171" s="67"/>
      <c r="N1171" s="68"/>
      <c r="O1171" s="67"/>
      <c r="P1171" s="68"/>
      <c r="Q1171" s="73"/>
      <c r="R1171" s="78"/>
      <c r="S1171" s="79"/>
      <c r="T1171" s="80"/>
      <c r="U1171" s="116"/>
      <c r="V1171" s="80"/>
      <c r="W1171" s="81"/>
    </row>
    <row r="1172" spans="1:23" ht="13.5" thickBot="1" x14ac:dyDescent="0.25">
      <c r="A1172" s="49" t="str">
        <f>$A$25</f>
        <v>MECHANICS</v>
      </c>
      <c r="B1172" s="63">
        <f t="shared" si="188"/>
        <v>0</v>
      </c>
      <c r="C1172" s="64">
        <f t="shared" si="185"/>
        <v>0</v>
      </c>
      <c r="D1172" s="65">
        <f t="shared" si="186"/>
        <v>0</v>
      </c>
      <c r="E1172" s="64">
        <f t="shared" si="187"/>
        <v>0</v>
      </c>
      <c r="F1172" s="66"/>
      <c r="G1172" s="67"/>
      <c r="H1172" s="68"/>
      <c r="I1172" s="67"/>
      <c r="J1172" s="68"/>
      <c r="K1172" s="67"/>
      <c r="L1172" s="68"/>
      <c r="M1172" s="67"/>
      <c r="N1172" s="68"/>
      <c r="O1172" s="67"/>
      <c r="P1172" s="68"/>
      <c r="Q1172" s="73"/>
      <c r="R1172" s="78"/>
      <c r="S1172" s="79"/>
      <c r="T1172" s="80"/>
      <c r="U1172" s="116"/>
      <c r="V1172" s="80"/>
      <c r="W1172" s="81"/>
    </row>
    <row r="1173" spans="1:23" ht="13.5" thickBot="1" x14ac:dyDescent="0.25">
      <c r="A1173" s="49" t="str">
        <f>$A$26</f>
        <v>TRUCK DRIVERS</v>
      </c>
      <c r="B1173" s="63">
        <f t="shared" si="188"/>
        <v>0</v>
      </c>
      <c r="C1173" s="64">
        <f t="shared" si="185"/>
        <v>0</v>
      </c>
      <c r="D1173" s="65">
        <f t="shared" si="186"/>
        <v>0</v>
      </c>
      <c r="E1173" s="64">
        <f t="shared" si="187"/>
        <v>0</v>
      </c>
      <c r="F1173" s="66"/>
      <c r="G1173" s="67"/>
      <c r="H1173" s="68"/>
      <c r="I1173" s="67"/>
      <c r="J1173" s="68"/>
      <c r="K1173" s="67"/>
      <c r="L1173" s="68"/>
      <c r="M1173" s="67"/>
      <c r="N1173" s="68"/>
      <c r="O1173" s="67"/>
      <c r="P1173" s="68"/>
      <c r="Q1173" s="73"/>
      <c r="R1173" s="82"/>
      <c r="S1173" s="83"/>
      <c r="T1173" s="76"/>
      <c r="U1173" s="117"/>
      <c r="V1173" s="76"/>
      <c r="W1173" s="77"/>
    </row>
    <row r="1174" spans="1:23" ht="13.5" thickBot="1" x14ac:dyDescent="0.25">
      <c r="A1174" s="49" t="str">
        <f>$A$27</f>
        <v>IRONWORKERS</v>
      </c>
      <c r="B1174" s="63">
        <f t="shared" si="188"/>
        <v>0</v>
      </c>
      <c r="C1174" s="64">
        <f t="shared" si="185"/>
        <v>0</v>
      </c>
      <c r="D1174" s="65">
        <f t="shared" si="186"/>
        <v>0</v>
      </c>
      <c r="E1174" s="64">
        <f t="shared" si="187"/>
        <v>0</v>
      </c>
      <c r="F1174" s="66"/>
      <c r="G1174" s="67"/>
      <c r="H1174" s="68"/>
      <c r="I1174" s="67"/>
      <c r="J1174" s="68"/>
      <c r="K1174" s="67"/>
      <c r="L1174" s="68"/>
      <c r="M1174" s="67"/>
      <c r="N1174" s="68"/>
      <c r="O1174" s="67"/>
      <c r="P1174" s="68"/>
      <c r="Q1174" s="73"/>
      <c r="R1174" s="84"/>
      <c r="S1174" s="85"/>
      <c r="T1174" s="86"/>
      <c r="U1174" s="118"/>
      <c r="V1174" s="86"/>
      <c r="W1174" s="87"/>
    </row>
    <row r="1175" spans="1:23" ht="13.5" thickBot="1" x14ac:dyDescent="0.25">
      <c r="A1175" s="49" t="str">
        <f>$A$28</f>
        <v>CARPENTERS</v>
      </c>
      <c r="B1175" s="63">
        <f t="shared" si="188"/>
        <v>0</v>
      </c>
      <c r="C1175" s="64">
        <f t="shared" si="185"/>
        <v>0</v>
      </c>
      <c r="D1175" s="65">
        <f t="shared" si="186"/>
        <v>0</v>
      </c>
      <c r="E1175" s="64">
        <f t="shared" si="187"/>
        <v>0</v>
      </c>
      <c r="F1175" s="66"/>
      <c r="G1175" s="67"/>
      <c r="H1175" s="68"/>
      <c r="I1175" s="67"/>
      <c r="J1175" s="68"/>
      <c r="K1175" s="67"/>
      <c r="L1175" s="68"/>
      <c r="M1175" s="67"/>
      <c r="N1175" s="68"/>
      <c r="O1175" s="67"/>
      <c r="P1175" s="68"/>
      <c r="Q1175" s="73"/>
      <c r="R1175" s="84"/>
      <c r="S1175" s="85"/>
      <c r="T1175" s="86"/>
      <c r="U1175" s="118"/>
      <c r="V1175" s="86"/>
      <c r="W1175" s="87"/>
    </row>
    <row r="1176" spans="1:23" ht="13.5" thickBot="1" x14ac:dyDescent="0.25">
      <c r="A1176" s="49" t="str">
        <f>$A$29</f>
        <v>CEMENT MASONS</v>
      </c>
      <c r="B1176" s="63">
        <f t="shared" si="188"/>
        <v>0</v>
      </c>
      <c r="C1176" s="64">
        <f t="shared" si="185"/>
        <v>0</v>
      </c>
      <c r="D1176" s="65">
        <f t="shared" si="186"/>
        <v>0</v>
      </c>
      <c r="E1176" s="64">
        <f t="shared" si="187"/>
        <v>0</v>
      </c>
      <c r="F1176" s="66"/>
      <c r="G1176" s="67"/>
      <c r="H1176" s="68"/>
      <c r="I1176" s="67"/>
      <c r="J1176" s="68"/>
      <c r="K1176" s="67"/>
      <c r="L1176" s="68"/>
      <c r="M1176" s="67"/>
      <c r="N1176" s="68"/>
      <c r="O1176" s="67"/>
      <c r="P1176" s="68"/>
      <c r="Q1176" s="73"/>
      <c r="R1176" s="84"/>
      <c r="S1176" s="85"/>
      <c r="T1176" s="86"/>
      <c r="U1176" s="118"/>
      <c r="V1176" s="86"/>
      <c r="W1176" s="87"/>
    </row>
    <row r="1177" spans="1:23" ht="13.5" thickBot="1" x14ac:dyDescent="0.25">
      <c r="A1177" s="49" t="str">
        <f>$A$30</f>
        <v>ELECTRICIANS</v>
      </c>
      <c r="B1177" s="63">
        <f t="shared" si="188"/>
        <v>0</v>
      </c>
      <c r="C1177" s="64">
        <f t="shared" si="185"/>
        <v>0</v>
      </c>
      <c r="D1177" s="65">
        <f t="shared" si="186"/>
        <v>0</v>
      </c>
      <c r="E1177" s="64">
        <f t="shared" si="187"/>
        <v>0</v>
      </c>
      <c r="F1177" s="66"/>
      <c r="G1177" s="67"/>
      <c r="H1177" s="68"/>
      <c r="I1177" s="67"/>
      <c r="J1177" s="68"/>
      <c r="K1177" s="67"/>
      <c r="L1177" s="68"/>
      <c r="M1177" s="67"/>
      <c r="N1177" s="68"/>
      <c r="O1177" s="67"/>
      <c r="P1177" s="68"/>
      <c r="Q1177" s="73"/>
      <c r="R1177" s="84"/>
      <c r="S1177" s="85"/>
      <c r="T1177" s="86"/>
      <c r="U1177" s="118"/>
      <c r="V1177" s="86"/>
      <c r="W1177" s="87"/>
    </row>
    <row r="1178" spans="1:23" ht="13.5" thickBot="1" x14ac:dyDescent="0.25">
      <c r="A1178" s="49" t="str">
        <f>$A$31</f>
        <v>PIPEFITTER/PLUMBERS</v>
      </c>
      <c r="B1178" s="63">
        <f t="shared" si="188"/>
        <v>0</v>
      </c>
      <c r="C1178" s="64">
        <f t="shared" si="185"/>
        <v>0</v>
      </c>
      <c r="D1178" s="65">
        <f t="shared" si="186"/>
        <v>0</v>
      </c>
      <c r="E1178" s="64">
        <f t="shared" si="187"/>
        <v>0</v>
      </c>
      <c r="F1178" s="66"/>
      <c r="G1178" s="67"/>
      <c r="H1178" s="68"/>
      <c r="I1178" s="67"/>
      <c r="J1178" s="68"/>
      <c r="K1178" s="67"/>
      <c r="L1178" s="68"/>
      <c r="M1178" s="67"/>
      <c r="N1178" s="68"/>
      <c r="O1178" s="67"/>
      <c r="P1178" s="68"/>
      <c r="Q1178" s="67"/>
      <c r="R1178" s="88"/>
      <c r="S1178" s="89"/>
      <c r="T1178" s="90"/>
      <c r="U1178" s="119"/>
      <c r="V1178" s="90"/>
      <c r="W1178" s="91"/>
    </row>
    <row r="1179" spans="1:23" ht="13.5" thickBot="1" x14ac:dyDescent="0.25">
      <c r="A1179" s="49" t="str">
        <f>$A$32</f>
        <v>PAINTERS</v>
      </c>
      <c r="B1179" s="63">
        <f t="shared" si="188"/>
        <v>0</v>
      </c>
      <c r="C1179" s="64">
        <f t="shared" si="185"/>
        <v>0</v>
      </c>
      <c r="D1179" s="65">
        <f t="shared" si="186"/>
        <v>0</v>
      </c>
      <c r="E1179" s="64">
        <f t="shared" si="187"/>
        <v>0</v>
      </c>
      <c r="F1179" s="66"/>
      <c r="G1179" s="67"/>
      <c r="H1179" s="68"/>
      <c r="I1179" s="67"/>
      <c r="J1179" s="68"/>
      <c r="K1179" s="67"/>
      <c r="L1179" s="68"/>
      <c r="M1179" s="67"/>
      <c r="N1179" s="68"/>
      <c r="O1179" s="67"/>
      <c r="P1179" s="68"/>
      <c r="Q1179" s="67"/>
      <c r="R1179" s="68"/>
      <c r="S1179" s="92"/>
      <c r="T1179" s="93"/>
      <c r="U1179" s="120"/>
      <c r="V1179" s="93"/>
      <c r="W1179" s="94"/>
    </row>
    <row r="1180" spans="1:23" ht="13.5" thickBot="1" x14ac:dyDescent="0.25">
      <c r="A1180" s="49" t="str">
        <f>$A$33</f>
        <v>LABORERS-SEMI SKILLED</v>
      </c>
      <c r="B1180" s="63">
        <f t="shared" si="188"/>
        <v>0</v>
      </c>
      <c r="C1180" s="64">
        <f t="shared" si="185"/>
        <v>0</v>
      </c>
      <c r="D1180" s="65">
        <f t="shared" si="186"/>
        <v>0</v>
      </c>
      <c r="E1180" s="64">
        <f t="shared" si="187"/>
        <v>0</v>
      </c>
      <c r="F1180" s="66"/>
      <c r="G1180" s="67"/>
      <c r="H1180" s="68"/>
      <c r="I1180" s="67"/>
      <c r="J1180" s="68"/>
      <c r="K1180" s="67"/>
      <c r="L1180" s="68"/>
      <c r="M1180" s="67"/>
      <c r="N1180" s="68"/>
      <c r="O1180" s="67"/>
      <c r="P1180" s="68"/>
      <c r="Q1180" s="67"/>
      <c r="R1180" s="68"/>
      <c r="S1180" s="92"/>
      <c r="T1180" s="93"/>
      <c r="U1180" s="120"/>
      <c r="V1180" s="93"/>
      <c r="W1180" s="94"/>
    </row>
    <row r="1181" spans="1:23" ht="13.5" thickBot="1" x14ac:dyDescent="0.25">
      <c r="A1181" s="49" t="str">
        <f>$A$34</f>
        <v>LABORERS-UNSKILLED</v>
      </c>
      <c r="B1181" s="63">
        <f t="shared" si="188"/>
        <v>0</v>
      </c>
      <c r="C1181" s="64">
        <f t="shared" si="185"/>
        <v>0</v>
      </c>
      <c r="D1181" s="65">
        <f t="shared" si="186"/>
        <v>0</v>
      </c>
      <c r="E1181" s="64">
        <f t="shared" si="187"/>
        <v>0</v>
      </c>
      <c r="F1181" s="66"/>
      <c r="G1181" s="67"/>
      <c r="H1181" s="68"/>
      <c r="I1181" s="67"/>
      <c r="J1181" s="68"/>
      <c r="K1181" s="67"/>
      <c r="L1181" s="68"/>
      <c r="M1181" s="67"/>
      <c r="N1181" s="68"/>
      <c r="O1181" s="67"/>
      <c r="P1181" s="68"/>
      <c r="Q1181" s="67"/>
      <c r="R1181" s="68"/>
      <c r="S1181" s="92"/>
      <c r="T1181" s="93"/>
      <c r="U1181" s="120"/>
      <c r="V1181" s="93"/>
      <c r="W1181" s="94"/>
    </row>
    <row r="1182" spans="1:23" ht="13.5" thickBot="1" x14ac:dyDescent="0.25">
      <c r="A1182" s="49" t="str">
        <f>$A$35</f>
        <v>TOTAL</v>
      </c>
      <c r="B1182" s="107">
        <f t="shared" ref="B1182:O1182" si="189">SUM(B1167:B1181)</f>
        <v>0</v>
      </c>
      <c r="C1182" s="109">
        <f t="shared" si="189"/>
        <v>0</v>
      </c>
      <c r="D1182" s="110">
        <f t="shared" si="189"/>
        <v>0</v>
      </c>
      <c r="E1182" s="111">
        <f t="shared" si="189"/>
        <v>0</v>
      </c>
      <c r="F1182" s="108">
        <f t="shared" si="189"/>
        <v>0</v>
      </c>
      <c r="G1182" s="112">
        <f t="shared" si="189"/>
        <v>0</v>
      </c>
      <c r="H1182" s="108">
        <f t="shared" si="189"/>
        <v>0</v>
      </c>
      <c r="I1182" s="112">
        <f t="shared" si="189"/>
        <v>0</v>
      </c>
      <c r="J1182" s="108">
        <f t="shared" si="189"/>
        <v>0</v>
      </c>
      <c r="K1182" s="112">
        <f t="shared" si="189"/>
        <v>0</v>
      </c>
      <c r="L1182" s="108">
        <f t="shared" si="189"/>
        <v>0</v>
      </c>
      <c r="M1182" s="112">
        <f t="shared" si="189"/>
        <v>0</v>
      </c>
      <c r="N1182" s="108">
        <f t="shared" si="189"/>
        <v>0</v>
      </c>
      <c r="O1182" s="112">
        <f t="shared" si="189"/>
        <v>0</v>
      </c>
      <c r="P1182" s="108">
        <f t="shared" ref="P1182:W1182" si="190">SUM(P1167:P1181)</f>
        <v>0</v>
      </c>
      <c r="Q1182" s="112">
        <f t="shared" si="190"/>
        <v>0</v>
      </c>
      <c r="R1182" s="108">
        <f t="shared" si="190"/>
        <v>0</v>
      </c>
      <c r="S1182" s="111">
        <f t="shared" si="190"/>
        <v>0</v>
      </c>
      <c r="T1182" s="108">
        <f t="shared" si="190"/>
        <v>0</v>
      </c>
      <c r="U1182" s="109">
        <f t="shared" si="190"/>
        <v>0</v>
      </c>
      <c r="V1182" s="108">
        <f t="shared" si="190"/>
        <v>0</v>
      </c>
      <c r="W1182" s="111">
        <f t="shared" si="190"/>
        <v>0</v>
      </c>
    </row>
    <row r="1183" spans="1:23" ht="12.75" customHeight="1" x14ac:dyDescent="0.2">
      <c r="A1183" s="170" t="str">
        <f>$A$54</f>
        <v>TABLE A</v>
      </c>
      <c r="B1183" s="171"/>
      <c r="C1183" s="171"/>
      <c r="D1183" s="171"/>
      <c r="E1183" s="171"/>
      <c r="F1183" s="171"/>
      <c r="G1183" s="171"/>
      <c r="H1183" s="171"/>
      <c r="I1183" s="171"/>
      <c r="J1183" s="171"/>
      <c r="K1183" s="171"/>
      <c r="L1183" s="171"/>
      <c r="M1183" s="171"/>
      <c r="N1183" s="171"/>
      <c r="O1183" s="171"/>
      <c r="P1183" s="171"/>
      <c r="Q1183" s="171"/>
      <c r="R1183" s="171"/>
      <c r="S1183" s="171"/>
      <c r="T1183" s="171"/>
      <c r="U1183" s="171"/>
      <c r="V1183" s="171"/>
      <c r="W1183" s="172"/>
    </row>
    <row r="1184" spans="1:23" ht="13.5" thickBot="1" x14ac:dyDescent="0.25">
      <c r="A1184" s="173"/>
      <c r="B1184" s="174"/>
      <c r="C1184" s="174"/>
      <c r="D1184" s="174"/>
      <c r="E1184" s="174"/>
      <c r="F1184" s="174"/>
      <c r="G1184" s="174"/>
      <c r="H1184" s="174"/>
      <c r="I1184" s="174"/>
      <c r="J1184" s="174"/>
      <c r="K1184" s="174"/>
      <c r="L1184" s="174"/>
      <c r="M1184" s="174"/>
      <c r="N1184" s="174"/>
      <c r="O1184" s="174"/>
      <c r="P1184" s="174"/>
      <c r="Q1184" s="174"/>
      <c r="R1184" s="174"/>
      <c r="S1184" s="174"/>
      <c r="T1184" s="174"/>
      <c r="U1184" s="174"/>
      <c r="V1184" s="174"/>
      <c r="W1184" s="175"/>
    </row>
    <row r="1185" spans="1:23" ht="13.5" thickBot="1" x14ac:dyDescent="0.25">
      <c r="A1185" s="49" t="str">
        <f>$A$38</f>
        <v>APPRENTICES</v>
      </c>
      <c r="B1185" s="64">
        <f>F1185+H1185+J1185+L1185+N1185+P1185+R1185</f>
        <v>0</v>
      </c>
      <c r="C1185" s="109">
        <f>G1185+I1185+K1185+M1185+O1185+Q1185+S1185</f>
        <v>0</v>
      </c>
      <c r="D1185" s="110">
        <f>F1185+H1185+J1185+L1185+N1185+P1185</f>
        <v>0</v>
      </c>
      <c r="E1185" s="64">
        <f>G1185+I1185+K1185+M1185+O1185+Q1185</f>
        <v>0</v>
      </c>
      <c r="F1185" s="121"/>
      <c r="G1185" s="67"/>
      <c r="H1185" s="122"/>
      <c r="I1185" s="67"/>
      <c r="J1185" s="122"/>
      <c r="K1185" s="67"/>
      <c r="L1185" s="122"/>
      <c r="M1185" s="67"/>
      <c r="N1185" s="122"/>
      <c r="O1185" s="67"/>
      <c r="P1185" s="122"/>
      <c r="Q1185" s="67"/>
      <c r="R1185" s="122"/>
      <c r="S1185" s="67"/>
      <c r="T1185" s="50"/>
      <c r="U1185" s="51"/>
      <c r="V1185" s="50"/>
      <c r="W1185" s="51"/>
    </row>
    <row r="1186" spans="1:23" ht="13.5" thickBot="1" x14ac:dyDescent="0.25">
      <c r="A1186" s="49" t="str">
        <f>$A$39</f>
        <v>OJT TRAINEES</v>
      </c>
      <c r="B1186" s="64">
        <f>F1186+H1186+J1186+L1186+N1186+P1186+R1186</f>
        <v>0</v>
      </c>
      <c r="C1186" s="109">
        <f>G1186+I1186+K1186+M1186+O1186+Q1186+S1186</f>
        <v>0</v>
      </c>
      <c r="D1186" s="110">
        <f>F1186+H1186+J1186+L1186+N1186+P1186</f>
        <v>0</v>
      </c>
      <c r="E1186" s="64">
        <f>G1186+I1186+K1186+M1186+O1186+Q1186</f>
        <v>0</v>
      </c>
      <c r="F1186" s="121"/>
      <c r="G1186" s="67"/>
      <c r="H1186" s="122"/>
      <c r="I1186" s="67"/>
      <c r="J1186" s="122"/>
      <c r="K1186" s="67"/>
      <c r="L1186" s="122"/>
      <c r="M1186" s="67"/>
      <c r="N1186" s="122"/>
      <c r="O1186" s="67"/>
      <c r="P1186" s="122"/>
      <c r="Q1186" s="67"/>
      <c r="R1186" s="122"/>
      <c r="S1186" s="67"/>
      <c r="T1186" s="52"/>
      <c r="U1186" s="53"/>
      <c r="V1186" s="52"/>
      <c r="W1186" s="53"/>
    </row>
    <row r="1187" spans="1:23" ht="15.75" customHeight="1" x14ac:dyDescent="0.2">
      <c r="A1187" s="243" t="str">
        <f>$A$40</f>
        <v xml:space="preserve">8. PREPARED BY: </v>
      </c>
      <c r="B1187" s="244"/>
      <c r="C1187" s="244"/>
      <c r="D1187" s="244"/>
      <c r="E1187" s="244"/>
      <c r="F1187" s="244"/>
      <c r="G1187" s="244"/>
      <c r="H1187" s="245"/>
      <c r="I1187" s="220" t="str">
        <f>$I$40</f>
        <v>9. DATE</v>
      </c>
      <c r="J1187" s="221"/>
      <c r="K1187" s="220" t="str">
        <f>$K$40</f>
        <v>10. REVIEWED BY:    (Signature and Title of State Highway Official)</v>
      </c>
      <c r="L1187" s="222"/>
      <c r="M1187" s="222"/>
      <c r="N1187" s="222"/>
      <c r="O1187" s="222"/>
      <c r="P1187" s="222"/>
      <c r="Q1187" s="222"/>
      <c r="R1187" s="222"/>
      <c r="S1187" s="222"/>
      <c r="T1187" s="222"/>
      <c r="U1187" s="221"/>
      <c r="V1187" s="220" t="s">
        <v>28</v>
      </c>
      <c r="W1187" s="223"/>
    </row>
    <row r="1188" spans="1:23" ht="12.75" customHeight="1" x14ac:dyDescent="0.2">
      <c r="A1188" s="224" t="str">
        <f>$A$41</f>
        <v>(Signature and Title of Contractors Representative)</v>
      </c>
      <c r="B1188" s="225"/>
      <c r="C1188" s="225"/>
      <c r="D1188" s="225"/>
      <c r="E1188" s="225"/>
      <c r="F1188" s="225"/>
      <c r="G1188" s="225"/>
      <c r="H1188" s="226"/>
      <c r="I1188" s="227" t="str">
        <f>IF($I$41="","",$I$41)</f>
        <v/>
      </c>
      <c r="J1188" s="228"/>
      <c r="K1188" s="229" t="str">
        <f>IF($K$41="","",$K$41)</f>
        <v/>
      </c>
      <c r="L1188" s="232"/>
      <c r="M1188" s="232"/>
      <c r="N1188" s="232"/>
      <c r="O1188" s="232"/>
      <c r="P1188" s="232"/>
      <c r="Q1188" s="232"/>
      <c r="R1188" s="232"/>
      <c r="S1188" s="232"/>
      <c r="T1188" s="232"/>
      <c r="U1188" s="228"/>
      <c r="V1188" s="227" t="str">
        <f>IF($V$41="","",$V$41)</f>
        <v/>
      </c>
      <c r="W1188" s="234"/>
    </row>
    <row r="1189" spans="1:23" x14ac:dyDescent="0.2">
      <c r="A1189" s="237" t="str">
        <f>IF($A$42="","",$A$42)</f>
        <v/>
      </c>
      <c r="B1189" s="238"/>
      <c r="C1189" s="238"/>
      <c r="D1189" s="238"/>
      <c r="E1189" s="238"/>
      <c r="F1189" s="238"/>
      <c r="G1189" s="238"/>
      <c r="H1189" s="239"/>
      <c r="I1189" s="229"/>
      <c r="J1189" s="228"/>
      <c r="K1189" s="229"/>
      <c r="L1189" s="232"/>
      <c r="M1189" s="232"/>
      <c r="N1189" s="232"/>
      <c r="O1189" s="232"/>
      <c r="P1189" s="232"/>
      <c r="Q1189" s="232"/>
      <c r="R1189" s="232"/>
      <c r="S1189" s="232"/>
      <c r="T1189" s="232"/>
      <c r="U1189" s="228"/>
      <c r="V1189" s="227"/>
      <c r="W1189" s="234"/>
    </row>
    <row r="1190" spans="1:23" x14ac:dyDescent="0.2">
      <c r="A1190" s="237"/>
      <c r="B1190" s="238"/>
      <c r="C1190" s="238"/>
      <c r="D1190" s="238"/>
      <c r="E1190" s="238"/>
      <c r="F1190" s="238"/>
      <c r="G1190" s="238"/>
      <c r="H1190" s="239"/>
      <c r="I1190" s="229"/>
      <c r="J1190" s="228"/>
      <c r="K1190" s="229"/>
      <c r="L1190" s="232"/>
      <c r="M1190" s="232"/>
      <c r="N1190" s="232"/>
      <c r="O1190" s="232"/>
      <c r="P1190" s="232"/>
      <c r="Q1190" s="232"/>
      <c r="R1190" s="232"/>
      <c r="S1190" s="232"/>
      <c r="T1190" s="232"/>
      <c r="U1190" s="228"/>
      <c r="V1190" s="227"/>
      <c r="W1190" s="234"/>
    </row>
    <row r="1191" spans="1:23" ht="13.5" thickBot="1" x14ac:dyDescent="0.25">
      <c r="A1191" s="240"/>
      <c r="B1191" s="241"/>
      <c r="C1191" s="241"/>
      <c r="D1191" s="241"/>
      <c r="E1191" s="241"/>
      <c r="F1191" s="241"/>
      <c r="G1191" s="241"/>
      <c r="H1191" s="242"/>
      <c r="I1191" s="230"/>
      <c r="J1191" s="231"/>
      <c r="K1191" s="230"/>
      <c r="L1191" s="233"/>
      <c r="M1191" s="233"/>
      <c r="N1191" s="233"/>
      <c r="O1191" s="233"/>
      <c r="P1191" s="233"/>
      <c r="Q1191" s="233"/>
      <c r="R1191" s="233"/>
      <c r="S1191" s="233"/>
      <c r="T1191" s="233"/>
      <c r="U1191" s="231"/>
      <c r="V1191" s="235"/>
      <c r="W1191" s="236"/>
    </row>
    <row r="1192" spans="1:23" x14ac:dyDescent="0.2">
      <c r="A1192" s="251" t="str">
        <f>$A$45</f>
        <v>Form FHWA- 1391 (Rev. 06-22)</v>
      </c>
      <c r="B1192" s="252"/>
      <c r="C1192" s="253"/>
      <c r="D1192" s="253"/>
      <c r="E1192" s="55"/>
      <c r="F1192" s="55"/>
      <c r="G1192" s="55"/>
      <c r="H1192" s="55"/>
      <c r="I1192" s="55"/>
      <c r="J1192" s="254" t="str">
        <f>$J$45</f>
        <v>PREVIOUS EDITIONS ARE OBSOLETE</v>
      </c>
      <c r="K1192" s="254"/>
      <c r="L1192" s="254"/>
      <c r="M1192" s="254"/>
      <c r="N1192" s="254"/>
      <c r="O1192" s="254"/>
      <c r="P1192" s="254"/>
      <c r="Q1192" s="254"/>
      <c r="R1192" s="254"/>
      <c r="S1192" s="254"/>
      <c r="T1192" s="254"/>
      <c r="U1192" s="254"/>
      <c r="V1192" s="254"/>
      <c r="W1192" s="254"/>
    </row>
    <row r="1193" spans="1:23" ht="13.5" thickBot="1" x14ac:dyDescent="0.25"/>
    <row r="1194" spans="1:23" s="58" customFormat="1" ht="18.75" thickBot="1" x14ac:dyDescent="0.3">
      <c r="A1194" s="255" t="str">
        <f>$A$10</f>
        <v xml:space="preserve">FEDERAL-AID HIGHWAY CONSTRUCTION CONTRACTORS ANNUAL EEO REPORT </v>
      </c>
      <c r="B1194" s="256"/>
      <c r="C1194" s="256"/>
      <c r="D1194" s="256"/>
      <c r="E1194" s="256"/>
      <c r="F1194" s="256"/>
      <c r="G1194" s="256"/>
      <c r="H1194" s="256"/>
      <c r="I1194" s="256"/>
      <c r="J1194" s="256"/>
      <c r="K1194" s="256"/>
      <c r="L1194" s="256"/>
      <c r="M1194" s="256"/>
      <c r="N1194" s="256"/>
      <c r="O1194" s="256"/>
      <c r="P1194" s="256"/>
      <c r="Q1194" s="256"/>
      <c r="R1194" s="256"/>
      <c r="S1194" s="256"/>
      <c r="T1194" s="256"/>
      <c r="U1194" s="256"/>
      <c r="V1194" s="256"/>
      <c r="W1194" s="257"/>
    </row>
    <row r="1195" spans="1:23" ht="12.75" customHeight="1" x14ac:dyDescent="0.2">
      <c r="A1195" s="258" t="str">
        <f>$A$11</f>
        <v xml:space="preserve">1. SELECT FIELD FROM DROPDOWN MENU: </v>
      </c>
      <c r="B1195" s="259"/>
      <c r="C1195" s="259"/>
      <c r="D1195" s="260"/>
      <c r="E1195" s="261" t="str">
        <f>$E$11</f>
        <v>2. COMPANY NAME, CITY, STATE:</v>
      </c>
      <c r="F1195" s="238"/>
      <c r="G1195" s="238"/>
      <c r="H1195" s="238"/>
      <c r="I1195" s="239"/>
      <c r="J1195" s="184" t="str">
        <f>$J$11</f>
        <v>3. FEDERAL PROJECT NUMBER:</v>
      </c>
      <c r="K1195" s="185"/>
      <c r="L1195" s="185"/>
      <c r="M1195" s="185"/>
      <c r="N1195" s="184" t="str">
        <f>$N$11</f>
        <v>4. DOLLAR AMOUNT OF CONTRACT:</v>
      </c>
      <c r="O1195" s="185"/>
      <c r="P1195" s="185"/>
      <c r="Q1195" s="185"/>
      <c r="R1195" s="262" t="str">
        <f>$R$11</f>
        <v>5.PROJECT LOCATION (Region and State):</v>
      </c>
      <c r="S1195" s="259"/>
      <c r="T1195" s="259"/>
      <c r="U1195" s="259"/>
      <c r="V1195" s="259"/>
      <c r="W1195" s="263"/>
    </row>
    <row r="1196" spans="1:23" ht="12.75" customHeight="1" x14ac:dyDescent="0.2">
      <c r="A1196" s="186"/>
      <c r="B1196" s="187"/>
      <c r="C1196" s="187"/>
      <c r="D1196" s="188"/>
      <c r="E1196" s="192" t="str">
        <f>IF($D$4="","Enter Company information at top of spreadsheet",$D$4)</f>
        <v>Enter Company information at top of spreadsheet</v>
      </c>
      <c r="F1196" s="193"/>
      <c r="G1196" s="193"/>
      <c r="H1196" s="193"/>
      <c r="I1196" s="194"/>
      <c r="J1196" s="209"/>
      <c r="K1196" s="210"/>
      <c r="L1196" s="210"/>
      <c r="M1196" s="210"/>
      <c r="N1196" s="213"/>
      <c r="O1196" s="214"/>
      <c r="P1196" s="214"/>
      <c r="Q1196" s="215"/>
      <c r="R1196" s="199"/>
      <c r="S1196" s="200"/>
      <c r="T1196" s="200"/>
      <c r="U1196" s="200"/>
      <c r="V1196" s="200"/>
      <c r="W1196" s="201"/>
    </row>
    <row r="1197" spans="1:23" x14ac:dyDescent="0.2">
      <c r="A1197" s="186"/>
      <c r="B1197" s="187"/>
      <c r="C1197" s="187"/>
      <c r="D1197" s="188"/>
      <c r="E1197" s="195"/>
      <c r="F1197" s="193"/>
      <c r="G1197" s="193"/>
      <c r="H1197" s="193"/>
      <c r="I1197" s="194"/>
      <c r="J1197" s="209"/>
      <c r="K1197" s="210"/>
      <c r="L1197" s="210"/>
      <c r="M1197" s="210"/>
      <c r="N1197" s="216"/>
      <c r="O1197" s="214"/>
      <c r="P1197" s="214"/>
      <c r="Q1197" s="215"/>
      <c r="R1197" s="202"/>
      <c r="S1197" s="200"/>
      <c r="T1197" s="200"/>
      <c r="U1197" s="200"/>
      <c r="V1197" s="200"/>
      <c r="W1197" s="201"/>
    </row>
    <row r="1198" spans="1:23" ht="13.5" thickBot="1" x14ac:dyDescent="0.25">
      <c r="A1198" s="189"/>
      <c r="B1198" s="190"/>
      <c r="C1198" s="190"/>
      <c r="D1198" s="191"/>
      <c r="E1198" s="196"/>
      <c r="F1198" s="197"/>
      <c r="G1198" s="197"/>
      <c r="H1198" s="197"/>
      <c r="I1198" s="198"/>
      <c r="J1198" s="211"/>
      <c r="K1198" s="212"/>
      <c r="L1198" s="212"/>
      <c r="M1198" s="212"/>
      <c r="N1198" s="217"/>
      <c r="O1198" s="218"/>
      <c r="P1198" s="218"/>
      <c r="Q1198" s="219"/>
      <c r="R1198" s="203"/>
      <c r="S1198" s="204"/>
      <c r="T1198" s="204"/>
      <c r="U1198" s="204"/>
      <c r="V1198" s="204"/>
      <c r="W1198" s="205"/>
    </row>
    <row r="1199" spans="1:23" ht="13.5" customHeight="1" thickBot="1" x14ac:dyDescent="0.25">
      <c r="A1199" s="206" t="str">
        <f>$A$15</f>
        <v>This collection of information is required by law and regulation 23 U.S.C. 140a and 23 CFR Part 230. The OMB control number for this collection is 2125-0019 expiring in March 2025.</v>
      </c>
      <c r="B1199" s="207"/>
      <c r="C1199" s="207"/>
      <c r="D1199" s="207"/>
      <c r="E1199" s="207"/>
      <c r="F1199" s="207"/>
      <c r="G1199" s="207"/>
      <c r="H1199" s="207"/>
      <c r="I1199" s="207"/>
      <c r="J1199" s="207"/>
      <c r="K1199" s="207"/>
      <c r="L1199" s="207"/>
      <c r="M1199" s="207"/>
      <c r="N1199" s="207"/>
      <c r="O1199" s="207"/>
      <c r="P1199" s="207"/>
      <c r="Q1199" s="207"/>
      <c r="R1199" s="207"/>
      <c r="S1199" s="207"/>
      <c r="T1199" s="207"/>
      <c r="U1199" s="207"/>
      <c r="V1199" s="207"/>
      <c r="W1199" s="208"/>
    </row>
    <row r="1200" spans="1:23" ht="31.5" customHeight="1" thickBot="1" x14ac:dyDescent="0.25">
      <c r="A1200" s="176" t="str">
        <f>$A$16</f>
        <v>6. WORKFORCE ON FEDERAL-AID AND CONSTRUCTION SITE(S) DURING LAST FULL PAY PERIOD ENDING IN JULY 2023</v>
      </c>
      <c r="B1200" s="177"/>
      <c r="C1200" s="177"/>
      <c r="D1200" s="177"/>
      <c r="E1200" s="177"/>
      <c r="F1200" s="177"/>
      <c r="G1200" s="177"/>
      <c r="H1200" s="177"/>
      <c r="I1200" s="177"/>
      <c r="J1200" s="177"/>
      <c r="K1200" s="177"/>
      <c r="L1200" s="177"/>
      <c r="M1200" s="177"/>
      <c r="N1200" s="177"/>
      <c r="O1200" s="177"/>
      <c r="P1200" s="177"/>
      <c r="Q1200" s="177"/>
      <c r="R1200" s="177"/>
      <c r="S1200" s="177"/>
      <c r="T1200" s="177"/>
      <c r="U1200" s="177"/>
      <c r="V1200" s="177"/>
      <c r="W1200" s="178"/>
    </row>
    <row r="1201" spans="1:23" ht="17.25" customHeight="1" thickTop="1" thickBot="1" x14ac:dyDescent="0.25">
      <c r="A1201" s="179" t="str">
        <f>$A$17</f>
        <v>TABLE A</v>
      </c>
      <c r="B1201" s="180"/>
      <c r="C1201" s="180"/>
      <c r="D1201" s="180"/>
      <c r="E1201" s="180"/>
      <c r="F1201" s="180"/>
      <c r="G1201" s="180"/>
      <c r="H1201" s="180"/>
      <c r="I1201" s="180"/>
      <c r="J1201" s="180"/>
      <c r="K1201" s="180"/>
      <c r="L1201" s="180"/>
      <c r="M1201" s="180"/>
      <c r="N1201" s="180"/>
      <c r="O1201" s="180"/>
      <c r="P1201" s="180"/>
      <c r="Q1201" s="180"/>
      <c r="R1201" s="180"/>
      <c r="S1201" s="181"/>
      <c r="T1201" s="182" t="str">
        <f>$T$17</f>
        <v>TABLE B</v>
      </c>
      <c r="U1201" s="180"/>
      <c r="V1201" s="180"/>
      <c r="W1201" s="183"/>
    </row>
    <row r="1202" spans="1:23" ht="97.5" customHeight="1" thickTop="1" thickBot="1" x14ac:dyDescent="0.25">
      <c r="A1202" s="38" t="str">
        <f>$A$18</f>
        <v>JOB CATEGORIES</v>
      </c>
      <c r="B1202" s="246" t="str">
        <f>$B$18</f>
        <v>TOTAL EMPLOYED</v>
      </c>
      <c r="C1202" s="247"/>
      <c r="D1202" s="248" t="str">
        <f>$D$18</f>
        <v>TOTAL RACIAL / ETHNIC MINORITY</v>
      </c>
      <c r="E1202" s="249"/>
      <c r="F1202" s="250" t="str">
        <f>$F$18</f>
        <v>BLACK or
AFRICAN
AMERICAN</v>
      </c>
      <c r="G1202" s="165"/>
      <c r="H1202" s="164" t="str">
        <f>$H$18</f>
        <v>WHITE /
HISPANIC OR LATINO</v>
      </c>
      <c r="I1202" s="165"/>
      <c r="J1202" s="164" t="str">
        <f>$J$18</f>
        <v>AMERICAN 
INDIAN OR 
ALASKA 
NATIVE</v>
      </c>
      <c r="K1202" s="165"/>
      <c r="L1202" s="164" t="str">
        <f>$L$18</f>
        <v>ASIAN</v>
      </c>
      <c r="M1202" s="165"/>
      <c r="N1202" s="164" t="str">
        <f>$N$18</f>
        <v>NATIVE 
HAWAIIAN OR 
OTHER PACIFIC ISLANDER</v>
      </c>
      <c r="O1202" s="165"/>
      <c r="P1202" s="164" t="str">
        <f>$P$18</f>
        <v>TWO OR MORE RACES</v>
      </c>
      <c r="Q1202" s="165"/>
      <c r="R1202" s="164" t="str">
        <f>$R$18</f>
        <v>WHITE / NON-
HISPANIC OR LATINO</v>
      </c>
      <c r="S1202" s="166"/>
      <c r="T1202" s="167" t="str">
        <f>$T$18</f>
        <v>APPRENTICES</v>
      </c>
      <c r="U1202" s="167"/>
      <c r="V1202" s="168" t="str">
        <f>$V$18</f>
        <v>ON THE JOB TRAINEES</v>
      </c>
      <c r="W1202" s="169"/>
    </row>
    <row r="1203" spans="1:23" ht="13.5" thickBot="1" x14ac:dyDescent="0.25">
      <c r="A1203" s="39"/>
      <c r="B1203" s="40" t="str">
        <f>$B$19</f>
        <v>M</v>
      </c>
      <c r="C1203" s="41" t="str">
        <f>$C$19</f>
        <v>F</v>
      </c>
      <c r="D1203" s="42" t="str">
        <f>$D$19</f>
        <v>M</v>
      </c>
      <c r="E1203" s="41" t="str">
        <f>$E$19</f>
        <v>F</v>
      </c>
      <c r="F1203" s="43" t="str">
        <f>$F$19</f>
        <v>M</v>
      </c>
      <c r="G1203" s="44" t="str">
        <f>$G$19</f>
        <v>F</v>
      </c>
      <c r="H1203" s="45" t="str">
        <f>$H$19</f>
        <v>M</v>
      </c>
      <c r="I1203" s="44" t="str">
        <f>$I$19</f>
        <v>F</v>
      </c>
      <c r="J1203" s="45" t="str">
        <f>$J$19</f>
        <v>M</v>
      </c>
      <c r="K1203" s="44" t="str">
        <f>$K$19</f>
        <v>F</v>
      </c>
      <c r="L1203" s="45" t="str">
        <f>$L$19</f>
        <v>M</v>
      </c>
      <c r="M1203" s="44" t="str">
        <f>$M$19</f>
        <v>F</v>
      </c>
      <c r="N1203" s="45" t="str">
        <f>$N$19</f>
        <v>M</v>
      </c>
      <c r="O1203" s="44" t="str">
        <f>$O$19</f>
        <v>F</v>
      </c>
      <c r="P1203" s="45" t="str">
        <f>$P$19</f>
        <v>M</v>
      </c>
      <c r="Q1203" s="44" t="str">
        <f>$Q$19</f>
        <v>F</v>
      </c>
      <c r="R1203" s="45" t="str">
        <f>$R$19</f>
        <v>M</v>
      </c>
      <c r="S1203" s="46" t="str">
        <f>$S$19</f>
        <v>F</v>
      </c>
      <c r="T1203" s="47" t="str">
        <f>$T$19</f>
        <v>M</v>
      </c>
      <c r="U1203" s="41" t="str">
        <f>$U$19</f>
        <v>F</v>
      </c>
      <c r="V1203" s="123" t="str">
        <f>$V$19</f>
        <v>M</v>
      </c>
      <c r="W1203" s="48" t="str">
        <f>$W$19</f>
        <v>F</v>
      </c>
    </row>
    <row r="1204" spans="1:23" ht="13.5" thickBot="1" x14ac:dyDescent="0.25">
      <c r="A1204" s="49" t="str">
        <f>$A$20</f>
        <v>OFFICIALS</v>
      </c>
      <c r="B1204" s="63">
        <f>F1204+H1204+J1204+L1204+N1204+P1204+R1204</f>
        <v>0</v>
      </c>
      <c r="C1204" s="64">
        <f t="shared" ref="C1204:C1218" si="191">G1204+I1204+K1204+M1204+O1204+Q1204+S1204</f>
        <v>0</v>
      </c>
      <c r="D1204" s="65">
        <f t="shared" ref="D1204:D1218" si="192">F1204+H1204+J1204+L1204+N1204+P1204</f>
        <v>0</v>
      </c>
      <c r="E1204" s="64">
        <f t="shared" ref="E1204:E1218" si="193">G1204+I1204+K1204+M1204+O1204+Q1204</f>
        <v>0</v>
      </c>
      <c r="F1204" s="66"/>
      <c r="G1204" s="67"/>
      <c r="H1204" s="68"/>
      <c r="I1204" s="67"/>
      <c r="J1204" s="68"/>
      <c r="K1204" s="67"/>
      <c r="L1204" s="68"/>
      <c r="M1204" s="67"/>
      <c r="N1204" s="68"/>
      <c r="O1204" s="67"/>
      <c r="P1204" s="68"/>
      <c r="Q1204" s="67"/>
      <c r="R1204" s="69"/>
      <c r="S1204" s="70"/>
      <c r="T1204" s="71"/>
      <c r="U1204" s="114"/>
      <c r="V1204" s="71"/>
      <c r="W1204" s="72"/>
    </row>
    <row r="1205" spans="1:23" ht="13.5" thickBot="1" x14ac:dyDescent="0.25">
      <c r="A1205" s="49" t="str">
        <f>$A$21</f>
        <v>SUPERVISORS</v>
      </c>
      <c r="B1205" s="63">
        <f t="shared" ref="B1205:B1218" si="194">F1205+H1205+J1205+L1205+N1205+P1205+R1205</f>
        <v>0</v>
      </c>
      <c r="C1205" s="64">
        <f t="shared" si="191"/>
        <v>0</v>
      </c>
      <c r="D1205" s="65">
        <f t="shared" si="192"/>
        <v>0</v>
      </c>
      <c r="E1205" s="64">
        <f t="shared" si="193"/>
        <v>0</v>
      </c>
      <c r="F1205" s="66"/>
      <c r="G1205" s="67"/>
      <c r="H1205" s="68"/>
      <c r="I1205" s="67"/>
      <c r="J1205" s="68"/>
      <c r="K1205" s="67"/>
      <c r="L1205" s="68"/>
      <c r="M1205" s="67"/>
      <c r="N1205" s="68"/>
      <c r="O1205" s="67"/>
      <c r="P1205" s="68"/>
      <c r="Q1205" s="73"/>
      <c r="R1205" s="74"/>
      <c r="S1205" s="75"/>
      <c r="T1205" s="76"/>
      <c r="U1205" s="115"/>
      <c r="V1205" s="76"/>
      <c r="W1205" s="77"/>
    </row>
    <row r="1206" spans="1:23" ht="13.5" thickBot="1" x14ac:dyDescent="0.25">
      <c r="A1206" s="49" t="str">
        <f>$A$22</f>
        <v>FOREMEN/WOMEN</v>
      </c>
      <c r="B1206" s="63">
        <f t="shared" si="194"/>
        <v>0</v>
      </c>
      <c r="C1206" s="64">
        <f t="shared" si="191"/>
        <v>0</v>
      </c>
      <c r="D1206" s="65">
        <f t="shared" si="192"/>
        <v>0</v>
      </c>
      <c r="E1206" s="64">
        <f t="shared" si="193"/>
        <v>0</v>
      </c>
      <c r="F1206" s="66"/>
      <c r="G1206" s="67"/>
      <c r="H1206" s="68"/>
      <c r="I1206" s="67"/>
      <c r="J1206" s="68"/>
      <c r="K1206" s="67"/>
      <c r="L1206" s="68"/>
      <c r="M1206" s="67"/>
      <c r="N1206" s="68"/>
      <c r="O1206" s="67"/>
      <c r="P1206" s="68"/>
      <c r="Q1206" s="73"/>
      <c r="R1206" s="78"/>
      <c r="S1206" s="79"/>
      <c r="T1206" s="80"/>
      <c r="U1206" s="116"/>
      <c r="V1206" s="80"/>
      <c r="W1206" s="81"/>
    </row>
    <row r="1207" spans="1:23" ht="13.5" thickBot="1" x14ac:dyDescent="0.25">
      <c r="A1207" s="49" t="str">
        <f>$A$23</f>
        <v>CLERICAL</v>
      </c>
      <c r="B1207" s="63">
        <f t="shared" si="194"/>
        <v>0</v>
      </c>
      <c r="C1207" s="64">
        <f t="shared" si="191"/>
        <v>0</v>
      </c>
      <c r="D1207" s="65">
        <f t="shared" si="192"/>
        <v>0</v>
      </c>
      <c r="E1207" s="64">
        <f t="shared" si="193"/>
        <v>0</v>
      </c>
      <c r="F1207" s="66"/>
      <c r="G1207" s="67"/>
      <c r="H1207" s="68"/>
      <c r="I1207" s="67"/>
      <c r="J1207" s="68"/>
      <c r="K1207" s="67"/>
      <c r="L1207" s="68"/>
      <c r="M1207" s="67"/>
      <c r="N1207" s="68"/>
      <c r="O1207" s="67"/>
      <c r="P1207" s="68"/>
      <c r="Q1207" s="73"/>
      <c r="R1207" s="78"/>
      <c r="S1207" s="79"/>
      <c r="T1207" s="80"/>
      <c r="U1207" s="116"/>
      <c r="V1207" s="80"/>
      <c r="W1207" s="81"/>
    </row>
    <row r="1208" spans="1:23" ht="13.5" thickBot="1" x14ac:dyDescent="0.25">
      <c r="A1208" s="49" t="str">
        <f>$A$24</f>
        <v>EQUIPMENT OPERATORS</v>
      </c>
      <c r="B1208" s="63">
        <f t="shared" si="194"/>
        <v>0</v>
      </c>
      <c r="C1208" s="64">
        <f t="shared" si="191"/>
        <v>0</v>
      </c>
      <c r="D1208" s="65">
        <f t="shared" si="192"/>
        <v>0</v>
      </c>
      <c r="E1208" s="64">
        <f t="shared" si="193"/>
        <v>0</v>
      </c>
      <c r="F1208" s="66"/>
      <c r="G1208" s="67"/>
      <c r="H1208" s="68"/>
      <c r="I1208" s="67"/>
      <c r="J1208" s="68"/>
      <c r="K1208" s="67"/>
      <c r="L1208" s="68"/>
      <c r="M1208" s="67"/>
      <c r="N1208" s="68"/>
      <c r="O1208" s="67"/>
      <c r="P1208" s="68"/>
      <c r="Q1208" s="73"/>
      <c r="R1208" s="78"/>
      <c r="S1208" s="79"/>
      <c r="T1208" s="80"/>
      <c r="U1208" s="116"/>
      <c r="V1208" s="80"/>
      <c r="W1208" s="81"/>
    </row>
    <row r="1209" spans="1:23" ht="13.5" thickBot="1" x14ac:dyDescent="0.25">
      <c r="A1209" s="49" t="str">
        <f>$A$25</f>
        <v>MECHANICS</v>
      </c>
      <c r="B1209" s="63">
        <f t="shared" si="194"/>
        <v>0</v>
      </c>
      <c r="C1209" s="64">
        <f t="shared" si="191"/>
        <v>0</v>
      </c>
      <c r="D1209" s="65">
        <f t="shared" si="192"/>
        <v>0</v>
      </c>
      <c r="E1209" s="64">
        <f t="shared" si="193"/>
        <v>0</v>
      </c>
      <c r="F1209" s="66"/>
      <c r="G1209" s="67"/>
      <c r="H1209" s="68"/>
      <c r="I1209" s="67"/>
      <c r="J1209" s="68"/>
      <c r="K1209" s="67"/>
      <c r="L1209" s="68"/>
      <c r="M1209" s="67"/>
      <c r="N1209" s="68"/>
      <c r="O1209" s="67"/>
      <c r="P1209" s="68"/>
      <c r="Q1209" s="73"/>
      <c r="R1209" s="78"/>
      <c r="S1209" s="79"/>
      <c r="T1209" s="80"/>
      <c r="U1209" s="116"/>
      <c r="V1209" s="80"/>
      <c r="W1209" s="81"/>
    </row>
    <row r="1210" spans="1:23" ht="13.5" thickBot="1" x14ac:dyDescent="0.25">
      <c r="A1210" s="49" t="str">
        <f>$A$26</f>
        <v>TRUCK DRIVERS</v>
      </c>
      <c r="B1210" s="63">
        <f t="shared" si="194"/>
        <v>0</v>
      </c>
      <c r="C1210" s="64">
        <f t="shared" si="191"/>
        <v>0</v>
      </c>
      <c r="D1210" s="65">
        <f t="shared" si="192"/>
        <v>0</v>
      </c>
      <c r="E1210" s="64">
        <f t="shared" si="193"/>
        <v>0</v>
      </c>
      <c r="F1210" s="66"/>
      <c r="G1210" s="67"/>
      <c r="H1210" s="68"/>
      <c r="I1210" s="67"/>
      <c r="J1210" s="68"/>
      <c r="K1210" s="67"/>
      <c r="L1210" s="68"/>
      <c r="M1210" s="67"/>
      <c r="N1210" s="68"/>
      <c r="O1210" s="67"/>
      <c r="P1210" s="68"/>
      <c r="Q1210" s="73"/>
      <c r="R1210" s="82"/>
      <c r="S1210" s="83"/>
      <c r="T1210" s="76"/>
      <c r="U1210" s="117"/>
      <c r="V1210" s="76"/>
      <c r="W1210" s="77"/>
    </row>
    <row r="1211" spans="1:23" ht="13.5" thickBot="1" x14ac:dyDescent="0.25">
      <c r="A1211" s="49" t="str">
        <f>$A$27</f>
        <v>IRONWORKERS</v>
      </c>
      <c r="B1211" s="63">
        <f t="shared" si="194"/>
        <v>0</v>
      </c>
      <c r="C1211" s="64">
        <f t="shared" si="191"/>
        <v>0</v>
      </c>
      <c r="D1211" s="65">
        <f t="shared" si="192"/>
        <v>0</v>
      </c>
      <c r="E1211" s="64">
        <f t="shared" si="193"/>
        <v>0</v>
      </c>
      <c r="F1211" s="66"/>
      <c r="G1211" s="67"/>
      <c r="H1211" s="68"/>
      <c r="I1211" s="67"/>
      <c r="J1211" s="68"/>
      <c r="K1211" s="67"/>
      <c r="L1211" s="68"/>
      <c r="M1211" s="67"/>
      <c r="N1211" s="68"/>
      <c r="O1211" s="67"/>
      <c r="P1211" s="68"/>
      <c r="Q1211" s="73"/>
      <c r="R1211" s="84"/>
      <c r="S1211" s="85"/>
      <c r="T1211" s="86"/>
      <c r="U1211" s="118"/>
      <c r="V1211" s="86"/>
      <c r="W1211" s="87"/>
    </row>
    <row r="1212" spans="1:23" ht="13.5" thickBot="1" x14ac:dyDescent="0.25">
      <c r="A1212" s="49" t="str">
        <f>$A$28</f>
        <v>CARPENTERS</v>
      </c>
      <c r="B1212" s="63">
        <f t="shared" si="194"/>
        <v>0</v>
      </c>
      <c r="C1212" s="64">
        <f t="shared" si="191"/>
        <v>0</v>
      </c>
      <c r="D1212" s="65">
        <f t="shared" si="192"/>
        <v>0</v>
      </c>
      <c r="E1212" s="64">
        <f t="shared" si="193"/>
        <v>0</v>
      </c>
      <c r="F1212" s="66"/>
      <c r="G1212" s="67"/>
      <c r="H1212" s="68"/>
      <c r="I1212" s="67"/>
      <c r="J1212" s="68"/>
      <c r="K1212" s="67"/>
      <c r="L1212" s="68"/>
      <c r="M1212" s="67"/>
      <c r="N1212" s="68"/>
      <c r="O1212" s="67"/>
      <c r="P1212" s="68"/>
      <c r="Q1212" s="73"/>
      <c r="R1212" s="84"/>
      <c r="S1212" s="85"/>
      <c r="T1212" s="86"/>
      <c r="U1212" s="118"/>
      <c r="V1212" s="86"/>
      <c r="W1212" s="87"/>
    </row>
    <row r="1213" spans="1:23" ht="13.5" thickBot="1" x14ac:dyDescent="0.25">
      <c r="A1213" s="49" t="str">
        <f>$A$29</f>
        <v>CEMENT MASONS</v>
      </c>
      <c r="B1213" s="63">
        <f t="shared" si="194"/>
        <v>0</v>
      </c>
      <c r="C1213" s="64">
        <f t="shared" si="191"/>
        <v>0</v>
      </c>
      <c r="D1213" s="65">
        <f t="shared" si="192"/>
        <v>0</v>
      </c>
      <c r="E1213" s="64">
        <f t="shared" si="193"/>
        <v>0</v>
      </c>
      <c r="F1213" s="66"/>
      <c r="G1213" s="67"/>
      <c r="H1213" s="68"/>
      <c r="I1213" s="67"/>
      <c r="J1213" s="68"/>
      <c r="K1213" s="67"/>
      <c r="L1213" s="68"/>
      <c r="M1213" s="67"/>
      <c r="N1213" s="68"/>
      <c r="O1213" s="67"/>
      <c r="P1213" s="68"/>
      <c r="Q1213" s="73"/>
      <c r="R1213" s="84"/>
      <c r="S1213" s="85"/>
      <c r="T1213" s="86"/>
      <c r="U1213" s="118"/>
      <c r="V1213" s="86"/>
      <c r="W1213" s="87"/>
    </row>
    <row r="1214" spans="1:23" ht="13.5" thickBot="1" x14ac:dyDescent="0.25">
      <c r="A1214" s="49" t="str">
        <f>$A$30</f>
        <v>ELECTRICIANS</v>
      </c>
      <c r="B1214" s="63">
        <f t="shared" si="194"/>
        <v>0</v>
      </c>
      <c r="C1214" s="64">
        <f t="shared" si="191"/>
        <v>0</v>
      </c>
      <c r="D1214" s="65">
        <f t="shared" si="192"/>
        <v>0</v>
      </c>
      <c r="E1214" s="64">
        <f t="shared" si="193"/>
        <v>0</v>
      </c>
      <c r="F1214" s="66"/>
      <c r="G1214" s="67"/>
      <c r="H1214" s="68"/>
      <c r="I1214" s="67"/>
      <c r="J1214" s="68"/>
      <c r="K1214" s="67"/>
      <c r="L1214" s="68"/>
      <c r="M1214" s="67"/>
      <c r="N1214" s="68"/>
      <c r="O1214" s="67"/>
      <c r="P1214" s="68"/>
      <c r="Q1214" s="73"/>
      <c r="R1214" s="84"/>
      <c r="S1214" s="85"/>
      <c r="T1214" s="86"/>
      <c r="U1214" s="118"/>
      <c r="V1214" s="86"/>
      <c r="W1214" s="87"/>
    </row>
    <row r="1215" spans="1:23" ht="13.5" thickBot="1" x14ac:dyDescent="0.25">
      <c r="A1215" s="49" t="str">
        <f>$A$31</f>
        <v>PIPEFITTER/PLUMBERS</v>
      </c>
      <c r="B1215" s="63">
        <f t="shared" si="194"/>
        <v>0</v>
      </c>
      <c r="C1215" s="64">
        <f t="shared" si="191"/>
        <v>0</v>
      </c>
      <c r="D1215" s="65">
        <f t="shared" si="192"/>
        <v>0</v>
      </c>
      <c r="E1215" s="64">
        <f t="shared" si="193"/>
        <v>0</v>
      </c>
      <c r="F1215" s="66"/>
      <c r="G1215" s="67"/>
      <c r="H1215" s="68"/>
      <c r="I1215" s="67"/>
      <c r="J1215" s="68"/>
      <c r="K1215" s="67"/>
      <c r="L1215" s="68"/>
      <c r="M1215" s="67"/>
      <c r="N1215" s="68"/>
      <c r="O1215" s="67"/>
      <c r="P1215" s="68"/>
      <c r="Q1215" s="67"/>
      <c r="R1215" s="88"/>
      <c r="S1215" s="89"/>
      <c r="T1215" s="90"/>
      <c r="U1215" s="119"/>
      <c r="V1215" s="90"/>
      <c r="W1215" s="91"/>
    </row>
    <row r="1216" spans="1:23" ht="13.5" thickBot="1" x14ac:dyDescent="0.25">
      <c r="A1216" s="49" t="str">
        <f>$A$32</f>
        <v>PAINTERS</v>
      </c>
      <c r="B1216" s="63">
        <f t="shared" si="194"/>
        <v>0</v>
      </c>
      <c r="C1216" s="64">
        <f t="shared" si="191"/>
        <v>0</v>
      </c>
      <c r="D1216" s="65">
        <f t="shared" si="192"/>
        <v>0</v>
      </c>
      <c r="E1216" s="64">
        <f t="shared" si="193"/>
        <v>0</v>
      </c>
      <c r="F1216" s="66"/>
      <c r="G1216" s="67"/>
      <c r="H1216" s="68"/>
      <c r="I1216" s="67"/>
      <c r="J1216" s="68"/>
      <c r="K1216" s="67"/>
      <c r="L1216" s="68"/>
      <c r="M1216" s="67"/>
      <c r="N1216" s="68"/>
      <c r="O1216" s="67"/>
      <c r="P1216" s="68"/>
      <c r="Q1216" s="67"/>
      <c r="R1216" s="68"/>
      <c r="S1216" s="92"/>
      <c r="T1216" s="93"/>
      <c r="U1216" s="120"/>
      <c r="V1216" s="93"/>
      <c r="W1216" s="94"/>
    </row>
    <row r="1217" spans="1:23" ht="13.5" thickBot="1" x14ac:dyDescent="0.25">
      <c r="A1217" s="49" t="str">
        <f>$A$33</f>
        <v>LABORERS-SEMI SKILLED</v>
      </c>
      <c r="B1217" s="63">
        <f t="shared" si="194"/>
        <v>0</v>
      </c>
      <c r="C1217" s="64">
        <f t="shared" si="191"/>
        <v>0</v>
      </c>
      <c r="D1217" s="65">
        <f t="shared" si="192"/>
        <v>0</v>
      </c>
      <c r="E1217" s="64">
        <f t="shared" si="193"/>
        <v>0</v>
      </c>
      <c r="F1217" s="66"/>
      <c r="G1217" s="67"/>
      <c r="H1217" s="68"/>
      <c r="I1217" s="67"/>
      <c r="J1217" s="68"/>
      <c r="K1217" s="67"/>
      <c r="L1217" s="68"/>
      <c r="M1217" s="67"/>
      <c r="N1217" s="68"/>
      <c r="O1217" s="67"/>
      <c r="P1217" s="68"/>
      <c r="Q1217" s="67"/>
      <c r="R1217" s="68"/>
      <c r="S1217" s="92"/>
      <c r="T1217" s="93"/>
      <c r="U1217" s="120"/>
      <c r="V1217" s="93"/>
      <c r="W1217" s="94"/>
    </row>
    <row r="1218" spans="1:23" ht="13.5" thickBot="1" x14ac:dyDescent="0.25">
      <c r="A1218" s="49" t="str">
        <f>$A$34</f>
        <v>LABORERS-UNSKILLED</v>
      </c>
      <c r="B1218" s="63">
        <f t="shared" si="194"/>
        <v>0</v>
      </c>
      <c r="C1218" s="64">
        <f t="shared" si="191"/>
        <v>0</v>
      </c>
      <c r="D1218" s="65">
        <f t="shared" si="192"/>
        <v>0</v>
      </c>
      <c r="E1218" s="64">
        <f t="shared" si="193"/>
        <v>0</v>
      </c>
      <c r="F1218" s="66"/>
      <c r="G1218" s="67"/>
      <c r="H1218" s="68"/>
      <c r="I1218" s="67"/>
      <c r="J1218" s="68"/>
      <c r="K1218" s="67"/>
      <c r="L1218" s="68"/>
      <c r="M1218" s="67"/>
      <c r="N1218" s="68"/>
      <c r="O1218" s="67"/>
      <c r="P1218" s="68"/>
      <c r="Q1218" s="67"/>
      <c r="R1218" s="68"/>
      <c r="S1218" s="92"/>
      <c r="T1218" s="93"/>
      <c r="U1218" s="120"/>
      <c r="V1218" s="93"/>
      <c r="W1218" s="94"/>
    </row>
    <row r="1219" spans="1:23" ht="13.5" thickBot="1" x14ac:dyDescent="0.25">
      <c r="A1219" s="49" t="str">
        <f>$A$35</f>
        <v>TOTAL</v>
      </c>
      <c r="B1219" s="107">
        <f t="shared" ref="B1219:O1219" si="195">SUM(B1204:B1218)</f>
        <v>0</v>
      </c>
      <c r="C1219" s="109">
        <f t="shared" si="195"/>
        <v>0</v>
      </c>
      <c r="D1219" s="110">
        <f t="shared" si="195"/>
        <v>0</v>
      </c>
      <c r="E1219" s="111">
        <f t="shared" si="195"/>
        <v>0</v>
      </c>
      <c r="F1219" s="108">
        <f t="shared" si="195"/>
        <v>0</v>
      </c>
      <c r="G1219" s="112">
        <f t="shared" si="195"/>
        <v>0</v>
      </c>
      <c r="H1219" s="108">
        <f t="shared" si="195"/>
        <v>0</v>
      </c>
      <c r="I1219" s="112">
        <f t="shared" si="195"/>
        <v>0</v>
      </c>
      <c r="J1219" s="108">
        <f t="shared" si="195"/>
        <v>0</v>
      </c>
      <c r="K1219" s="112">
        <f t="shared" si="195"/>
        <v>0</v>
      </c>
      <c r="L1219" s="108">
        <f t="shared" si="195"/>
        <v>0</v>
      </c>
      <c r="M1219" s="112">
        <f t="shared" si="195"/>
        <v>0</v>
      </c>
      <c r="N1219" s="108">
        <f t="shared" si="195"/>
        <v>0</v>
      </c>
      <c r="O1219" s="112">
        <f t="shared" si="195"/>
        <v>0</v>
      </c>
      <c r="P1219" s="108">
        <f t="shared" ref="P1219:W1219" si="196">SUM(P1204:P1218)</f>
        <v>0</v>
      </c>
      <c r="Q1219" s="112">
        <f t="shared" si="196"/>
        <v>0</v>
      </c>
      <c r="R1219" s="108">
        <f t="shared" si="196"/>
        <v>0</v>
      </c>
      <c r="S1219" s="111">
        <f t="shared" si="196"/>
        <v>0</v>
      </c>
      <c r="T1219" s="108">
        <f t="shared" si="196"/>
        <v>0</v>
      </c>
      <c r="U1219" s="109">
        <f t="shared" si="196"/>
        <v>0</v>
      </c>
      <c r="V1219" s="108">
        <f t="shared" si="196"/>
        <v>0</v>
      </c>
      <c r="W1219" s="111">
        <f t="shared" si="196"/>
        <v>0</v>
      </c>
    </row>
    <row r="1220" spans="1:23" ht="12.75" customHeight="1" x14ac:dyDescent="0.2">
      <c r="A1220" s="170" t="str">
        <f>$A$54</f>
        <v>TABLE A</v>
      </c>
      <c r="B1220" s="171"/>
      <c r="C1220" s="171"/>
      <c r="D1220" s="171"/>
      <c r="E1220" s="171"/>
      <c r="F1220" s="171"/>
      <c r="G1220" s="171"/>
      <c r="H1220" s="171"/>
      <c r="I1220" s="171"/>
      <c r="J1220" s="171"/>
      <c r="K1220" s="171"/>
      <c r="L1220" s="171"/>
      <c r="M1220" s="171"/>
      <c r="N1220" s="171"/>
      <c r="O1220" s="171"/>
      <c r="P1220" s="171"/>
      <c r="Q1220" s="171"/>
      <c r="R1220" s="171"/>
      <c r="S1220" s="171"/>
      <c r="T1220" s="171"/>
      <c r="U1220" s="171"/>
      <c r="V1220" s="171"/>
      <c r="W1220" s="172"/>
    </row>
    <row r="1221" spans="1:23" ht="13.5" thickBot="1" x14ac:dyDescent="0.25">
      <c r="A1221" s="173"/>
      <c r="B1221" s="174"/>
      <c r="C1221" s="174"/>
      <c r="D1221" s="174"/>
      <c r="E1221" s="174"/>
      <c r="F1221" s="174"/>
      <c r="G1221" s="174"/>
      <c r="H1221" s="174"/>
      <c r="I1221" s="174"/>
      <c r="J1221" s="174"/>
      <c r="K1221" s="174"/>
      <c r="L1221" s="174"/>
      <c r="M1221" s="174"/>
      <c r="N1221" s="174"/>
      <c r="O1221" s="174"/>
      <c r="P1221" s="174"/>
      <c r="Q1221" s="174"/>
      <c r="R1221" s="174"/>
      <c r="S1221" s="174"/>
      <c r="T1221" s="174"/>
      <c r="U1221" s="174"/>
      <c r="V1221" s="174"/>
      <c r="W1221" s="175"/>
    </row>
    <row r="1222" spans="1:23" ht="13.5" thickBot="1" x14ac:dyDescent="0.25">
      <c r="A1222" s="49" t="str">
        <f>$A$38</f>
        <v>APPRENTICES</v>
      </c>
      <c r="B1222" s="64">
        <f>F1222+H1222+J1222+L1222+N1222+P1222+R1222</f>
        <v>0</v>
      </c>
      <c r="C1222" s="109">
        <f>G1222+I1222+K1222+M1222+O1222+Q1222+S1222</f>
        <v>0</v>
      </c>
      <c r="D1222" s="110">
        <f>F1222+H1222+J1222+L1222+N1222+P1222</f>
        <v>0</v>
      </c>
      <c r="E1222" s="64">
        <f>G1222+I1222+K1222+M1222+O1222+Q1222</f>
        <v>0</v>
      </c>
      <c r="F1222" s="121"/>
      <c r="G1222" s="67"/>
      <c r="H1222" s="122"/>
      <c r="I1222" s="67"/>
      <c r="J1222" s="122"/>
      <c r="K1222" s="67"/>
      <c r="L1222" s="122"/>
      <c r="M1222" s="67"/>
      <c r="N1222" s="122"/>
      <c r="O1222" s="67"/>
      <c r="P1222" s="122"/>
      <c r="Q1222" s="67"/>
      <c r="R1222" s="122"/>
      <c r="S1222" s="67"/>
      <c r="T1222" s="50"/>
      <c r="U1222" s="51"/>
      <c r="V1222" s="50"/>
      <c r="W1222" s="51"/>
    </row>
    <row r="1223" spans="1:23" ht="13.5" thickBot="1" x14ac:dyDescent="0.25">
      <c r="A1223" s="49" t="str">
        <f>$A$39</f>
        <v>OJT TRAINEES</v>
      </c>
      <c r="B1223" s="64">
        <f>F1223+H1223+J1223+L1223+N1223+P1223+R1223</f>
        <v>0</v>
      </c>
      <c r="C1223" s="109">
        <f>G1223+I1223+K1223+M1223+O1223+Q1223+S1223</f>
        <v>0</v>
      </c>
      <c r="D1223" s="110">
        <f>F1223+H1223+J1223+L1223+N1223+P1223</f>
        <v>0</v>
      </c>
      <c r="E1223" s="64">
        <f>G1223+I1223+K1223+M1223+O1223+Q1223</f>
        <v>0</v>
      </c>
      <c r="F1223" s="121"/>
      <c r="G1223" s="67"/>
      <c r="H1223" s="122"/>
      <c r="I1223" s="67"/>
      <c r="J1223" s="122"/>
      <c r="K1223" s="67"/>
      <c r="L1223" s="122"/>
      <c r="M1223" s="67"/>
      <c r="N1223" s="122"/>
      <c r="O1223" s="67"/>
      <c r="P1223" s="122"/>
      <c r="Q1223" s="67"/>
      <c r="R1223" s="122"/>
      <c r="S1223" s="67"/>
      <c r="T1223" s="52"/>
      <c r="U1223" s="53"/>
      <c r="V1223" s="52"/>
      <c r="W1223" s="53"/>
    </row>
    <row r="1224" spans="1:23" ht="15.75" customHeight="1" x14ac:dyDescent="0.2">
      <c r="A1224" s="243" t="str">
        <f>$A$40</f>
        <v xml:space="preserve">8. PREPARED BY: </v>
      </c>
      <c r="B1224" s="244"/>
      <c r="C1224" s="244"/>
      <c r="D1224" s="244"/>
      <c r="E1224" s="244"/>
      <c r="F1224" s="244"/>
      <c r="G1224" s="244"/>
      <c r="H1224" s="245"/>
      <c r="I1224" s="220" t="str">
        <f>$I$40</f>
        <v>9. DATE</v>
      </c>
      <c r="J1224" s="221"/>
      <c r="K1224" s="220" t="str">
        <f>$K$40</f>
        <v>10. REVIEWED BY:    (Signature and Title of State Highway Official)</v>
      </c>
      <c r="L1224" s="222"/>
      <c r="M1224" s="222"/>
      <c r="N1224" s="222"/>
      <c r="O1224" s="222"/>
      <c r="P1224" s="222"/>
      <c r="Q1224" s="222"/>
      <c r="R1224" s="222"/>
      <c r="S1224" s="222"/>
      <c r="T1224" s="222"/>
      <c r="U1224" s="221"/>
      <c r="V1224" s="220" t="s">
        <v>28</v>
      </c>
      <c r="W1224" s="223"/>
    </row>
    <row r="1225" spans="1:23" ht="12.75" customHeight="1" x14ac:dyDescent="0.2">
      <c r="A1225" s="224" t="str">
        <f>$A$41</f>
        <v>(Signature and Title of Contractors Representative)</v>
      </c>
      <c r="B1225" s="225"/>
      <c r="C1225" s="225"/>
      <c r="D1225" s="225"/>
      <c r="E1225" s="225"/>
      <c r="F1225" s="225"/>
      <c r="G1225" s="225"/>
      <c r="H1225" s="226"/>
      <c r="I1225" s="227" t="str">
        <f>IF($I$41="","",$I$41)</f>
        <v/>
      </c>
      <c r="J1225" s="228"/>
      <c r="K1225" s="229" t="str">
        <f>IF($K$41="","",$K$41)</f>
        <v/>
      </c>
      <c r="L1225" s="232"/>
      <c r="M1225" s="232"/>
      <c r="N1225" s="232"/>
      <c r="O1225" s="232"/>
      <c r="P1225" s="232"/>
      <c r="Q1225" s="232"/>
      <c r="R1225" s="232"/>
      <c r="S1225" s="232"/>
      <c r="T1225" s="232"/>
      <c r="U1225" s="228"/>
      <c r="V1225" s="227" t="str">
        <f>IF($V$41="","",$V$41)</f>
        <v/>
      </c>
      <c r="W1225" s="234"/>
    </row>
    <row r="1226" spans="1:23" x14ac:dyDescent="0.2">
      <c r="A1226" s="237" t="str">
        <f>IF($A$42="","",$A$42)</f>
        <v/>
      </c>
      <c r="B1226" s="238"/>
      <c r="C1226" s="238"/>
      <c r="D1226" s="238"/>
      <c r="E1226" s="238"/>
      <c r="F1226" s="238"/>
      <c r="G1226" s="238"/>
      <c r="H1226" s="239"/>
      <c r="I1226" s="229"/>
      <c r="J1226" s="228"/>
      <c r="K1226" s="229"/>
      <c r="L1226" s="232"/>
      <c r="M1226" s="232"/>
      <c r="N1226" s="232"/>
      <c r="O1226" s="232"/>
      <c r="P1226" s="232"/>
      <c r="Q1226" s="232"/>
      <c r="R1226" s="232"/>
      <c r="S1226" s="232"/>
      <c r="T1226" s="232"/>
      <c r="U1226" s="228"/>
      <c r="V1226" s="227"/>
      <c r="W1226" s="234"/>
    </row>
    <row r="1227" spans="1:23" x14ac:dyDescent="0.2">
      <c r="A1227" s="237"/>
      <c r="B1227" s="238"/>
      <c r="C1227" s="238"/>
      <c r="D1227" s="238"/>
      <c r="E1227" s="238"/>
      <c r="F1227" s="238"/>
      <c r="G1227" s="238"/>
      <c r="H1227" s="239"/>
      <c r="I1227" s="229"/>
      <c r="J1227" s="228"/>
      <c r="K1227" s="229"/>
      <c r="L1227" s="232"/>
      <c r="M1227" s="232"/>
      <c r="N1227" s="232"/>
      <c r="O1227" s="232"/>
      <c r="P1227" s="232"/>
      <c r="Q1227" s="232"/>
      <c r="R1227" s="232"/>
      <c r="S1227" s="232"/>
      <c r="T1227" s="232"/>
      <c r="U1227" s="228"/>
      <c r="V1227" s="227"/>
      <c r="W1227" s="234"/>
    </row>
    <row r="1228" spans="1:23" ht="13.5" thickBot="1" x14ac:dyDescent="0.25">
      <c r="A1228" s="240"/>
      <c r="B1228" s="241"/>
      <c r="C1228" s="241"/>
      <c r="D1228" s="241"/>
      <c r="E1228" s="241"/>
      <c r="F1228" s="241"/>
      <c r="G1228" s="241"/>
      <c r="H1228" s="242"/>
      <c r="I1228" s="230"/>
      <c r="J1228" s="231"/>
      <c r="K1228" s="230"/>
      <c r="L1228" s="233"/>
      <c r="M1228" s="233"/>
      <c r="N1228" s="233"/>
      <c r="O1228" s="233"/>
      <c r="P1228" s="233"/>
      <c r="Q1228" s="233"/>
      <c r="R1228" s="233"/>
      <c r="S1228" s="233"/>
      <c r="T1228" s="233"/>
      <c r="U1228" s="231"/>
      <c r="V1228" s="235"/>
      <c r="W1228" s="236"/>
    </row>
    <row r="1229" spans="1:23" x14ac:dyDescent="0.2">
      <c r="A1229" s="251" t="str">
        <f>$A$45</f>
        <v>Form FHWA- 1391 (Rev. 06-22)</v>
      </c>
      <c r="B1229" s="252"/>
      <c r="C1229" s="253"/>
      <c r="D1229" s="253"/>
      <c r="E1229" s="55"/>
      <c r="F1229" s="55"/>
      <c r="G1229" s="55"/>
      <c r="H1229" s="55"/>
      <c r="I1229" s="55"/>
      <c r="J1229" s="254" t="str">
        <f>$J$45</f>
        <v>PREVIOUS EDITIONS ARE OBSOLETE</v>
      </c>
      <c r="K1229" s="254"/>
      <c r="L1229" s="254"/>
      <c r="M1229" s="254"/>
      <c r="N1229" s="254"/>
      <c r="O1229" s="254"/>
      <c r="P1229" s="254"/>
      <c r="Q1229" s="254"/>
      <c r="R1229" s="254"/>
      <c r="S1229" s="254"/>
      <c r="T1229" s="254"/>
      <c r="U1229" s="254"/>
      <c r="V1229" s="254"/>
      <c r="W1229" s="254"/>
    </row>
    <row r="1230" spans="1:23" ht="13.5" thickBot="1" x14ac:dyDescent="0.25"/>
    <row r="1231" spans="1:23" s="58" customFormat="1" ht="18.75" thickBot="1" x14ac:dyDescent="0.3">
      <c r="A1231" s="255" t="str">
        <f>$A$10</f>
        <v xml:space="preserve">FEDERAL-AID HIGHWAY CONSTRUCTION CONTRACTORS ANNUAL EEO REPORT </v>
      </c>
      <c r="B1231" s="256"/>
      <c r="C1231" s="256"/>
      <c r="D1231" s="256"/>
      <c r="E1231" s="256"/>
      <c r="F1231" s="256"/>
      <c r="G1231" s="256"/>
      <c r="H1231" s="256"/>
      <c r="I1231" s="256"/>
      <c r="J1231" s="256"/>
      <c r="K1231" s="256"/>
      <c r="L1231" s="256"/>
      <c r="M1231" s="256"/>
      <c r="N1231" s="256"/>
      <c r="O1231" s="256"/>
      <c r="P1231" s="256"/>
      <c r="Q1231" s="256"/>
      <c r="R1231" s="256"/>
      <c r="S1231" s="256"/>
      <c r="T1231" s="256"/>
      <c r="U1231" s="256"/>
      <c r="V1231" s="256"/>
      <c r="W1231" s="257"/>
    </row>
    <row r="1232" spans="1:23" ht="12.75" customHeight="1" x14ac:dyDescent="0.2">
      <c r="A1232" s="258" t="str">
        <f>$A$11</f>
        <v xml:space="preserve">1. SELECT FIELD FROM DROPDOWN MENU: </v>
      </c>
      <c r="B1232" s="259"/>
      <c r="C1232" s="259"/>
      <c r="D1232" s="260"/>
      <c r="E1232" s="261" t="str">
        <f>$E$11</f>
        <v>2. COMPANY NAME, CITY, STATE:</v>
      </c>
      <c r="F1232" s="238"/>
      <c r="G1232" s="238"/>
      <c r="H1232" s="238"/>
      <c r="I1232" s="239"/>
      <c r="J1232" s="184" t="str">
        <f>$J$11</f>
        <v>3. FEDERAL PROJECT NUMBER:</v>
      </c>
      <c r="K1232" s="185"/>
      <c r="L1232" s="185"/>
      <c r="M1232" s="185"/>
      <c r="N1232" s="184" t="str">
        <f>$N$11</f>
        <v>4. DOLLAR AMOUNT OF CONTRACT:</v>
      </c>
      <c r="O1232" s="185"/>
      <c r="P1232" s="185"/>
      <c r="Q1232" s="185"/>
      <c r="R1232" s="262" t="str">
        <f>$R$11</f>
        <v>5.PROJECT LOCATION (Region and State):</v>
      </c>
      <c r="S1232" s="259"/>
      <c r="T1232" s="259"/>
      <c r="U1232" s="259"/>
      <c r="V1232" s="259"/>
      <c r="W1232" s="263"/>
    </row>
    <row r="1233" spans="1:23" ht="12.75" customHeight="1" x14ac:dyDescent="0.2">
      <c r="A1233" s="186"/>
      <c r="B1233" s="187"/>
      <c r="C1233" s="187"/>
      <c r="D1233" s="188"/>
      <c r="E1233" s="192" t="str">
        <f>IF($D$4="","Enter Company information at top of spreadsheet",$D$4)</f>
        <v>Enter Company information at top of spreadsheet</v>
      </c>
      <c r="F1233" s="193"/>
      <c r="G1233" s="193"/>
      <c r="H1233" s="193"/>
      <c r="I1233" s="194"/>
      <c r="J1233" s="209"/>
      <c r="K1233" s="210"/>
      <c r="L1233" s="210"/>
      <c r="M1233" s="210"/>
      <c r="N1233" s="213"/>
      <c r="O1233" s="214"/>
      <c r="P1233" s="214"/>
      <c r="Q1233" s="215"/>
      <c r="R1233" s="199"/>
      <c r="S1233" s="200"/>
      <c r="T1233" s="200"/>
      <c r="U1233" s="200"/>
      <c r="V1233" s="200"/>
      <c r="W1233" s="201"/>
    </row>
    <row r="1234" spans="1:23" x14ac:dyDescent="0.2">
      <c r="A1234" s="186"/>
      <c r="B1234" s="187"/>
      <c r="C1234" s="187"/>
      <c r="D1234" s="188"/>
      <c r="E1234" s="195"/>
      <c r="F1234" s="193"/>
      <c r="G1234" s="193"/>
      <c r="H1234" s="193"/>
      <c r="I1234" s="194"/>
      <c r="J1234" s="209"/>
      <c r="K1234" s="210"/>
      <c r="L1234" s="210"/>
      <c r="M1234" s="210"/>
      <c r="N1234" s="216"/>
      <c r="O1234" s="214"/>
      <c r="P1234" s="214"/>
      <c r="Q1234" s="215"/>
      <c r="R1234" s="202"/>
      <c r="S1234" s="200"/>
      <c r="T1234" s="200"/>
      <c r="U1234" s="200"/>
      <c r="V1234" s="200"/>
      <c r="W1234" s="201"/>
    </row>
    <row r="1235" spans="1:23" ht="13.5" thickBot="1" x14ac:dyDescent="0.25">
      <c r="A1235" s="189"/>
      <c r="B1235" s="190"/>
      <c r="C1235" s="190"/>
      <c r="D1235" s="191"/>
      <c r="E1235" s="196"/>
      <c r="F1235" s="197"/>
      <c r="G1235" s="197"/>
      <c r="H1235" s="197"/>
      <c r="I1235" s="198"/>
      <c r="J1235" s="211"/>
      <c r="K1235" s="212"/>
      <c r="L1235" s="212"/>
      <c r="M1235" s="212"/>
      <c r="N1235" s="217"/>
      <c r="O1235" s="218"/>
      <c r="P1235" s="218"/>
      <c r="Q1235" s="219"/>
      <c r="R1235" s="203"/>
      <c r="S1235" s="204"/>
      <c r="T1235" s="204"/>
      <c r="U1235" s="204"/>
      <c r="V1235" s="204"/>
      <c r="W1235" s="205"/>
    </row>
    <row r="1236" spans="1:23" ht="13.5" customHeight="1" thickBot="1" x14ac:dyDescent="0.25">
      <c r="A1236" s="206" t="str">
        <f>$A$15</f>
        <v>This collection of information is required by law and regulation 23 U.S.C. 140a and 23 CFR Part 230. The OMB control number for this collection is 2125-0019 expiring in March 2025.</v>
      </c>
      <c r="B1236" s="207"/>
      <c r="C1236" s="207"/>
      <c r="D1236" s="207"/>
      <c r="E1236" s="207"/>
      <c r="F1236" s="207"/>
      <c r="G1236" s="207"/>
      <c r="H1236" s="207"/>
      <c r="I1236" s="207"/>
      <c r="J1236" s="207"/>
      <c r="K1236" s="207"/>
      <c r="L1236" s="207"/>
      <c r="M1236" s="207"/>
      <c r="N1236" s="207"/>
      <c r="O1236" s="207"/>
      <c r="P1236" s="207"/>
      <c r="Q1236" s="207"/>
      <c r="R1236" s="207"/>
      <c r="S1236" s="207"/>
      <c r="T1236" s="207"/>
      <c r="U1236" s="207"/>
      <c r="V1236" s="207"/>
      <c r="W1236" s="208"/>
    </row>
    <row r="1237" spans="1:23" ht="28.5" customHeight="1" thickBot="1" x14ac:dyDescent="0.25">
      <c r="A1237" s="176" t="str">
        <f>$A$16</f>
        <v>6. WORKFORCE ON FEDERAL-AID AND CONSTRUCTION SITE(S) DURING LAST FULL PAY PERIOD ENDING IN JULY 2023</v>
      </c>
      <c r="B1237" s="177"/>
      <c r="C1237" s="177"/>
      <c r="D1237" s="177"/>
      <c r="E1237" s="177"/>
      <c r="F1237" s="177"/>
      <c r="G1237" s="177"/>
      <c r="H1237" s="177"/>
      <c r="I1237" s="177"/>
      <c r="J1237" s="177"/>
      <c r="K1237" s="177"/>
      <c r="L1237" s="177"/>
      <c r="M1237" s="177"/>
      <c r="N1237" s="177"/>
      <c r="O1237" s="177"/>
      <c r="P1237" s="177"/>
      <c r="Q1237" s="177"/>
      <c r="R1237" s="177"/>
      <c r="S1237" s="177"/>
      <c r="T1237" s="177"/>
      <c r="U1237" s="177"/>
      <c r="V1237" s="177"/>
      <c r="W1237" s="178"/>
    </row>
    <row r="1238" spans="1:23" ht="21" customHeight="1" thickTop="1" thickBot="1" x14ac:dyDescent="0.25">
      <c r="A1238" s="179" t="str">
        <f>$A$17</f>
        <v>TABLE A</v>
      </c>
      <c r="B1238" s="180"/>
      <c r="C1238" s="180"/>
      <c r="D1238" s="180"/>
      <c r="E1238" s="180"/>
      <c r="F1238" s="180"/>
      <c r="G1238" s="180"/>
      <c r="H1238" s="180"/>
      <c r="I1238" s="180"/>
      <c r="J1238" s="180"/>
      <c r="K1238" s="180"/>
      <c r="L1238" s="180"/>
      <c r="M1238" s="180"/>
      <c r="N1238" s="180"/>
      <c r="O1238" s="180"/>
      <c r="P1238" s="180"/>
      <c r="Q1238" s="180"/>
      <c r="R1238" s="180"/>
      <c r="S1238" s="181"/>
      <c r="T1238" s="182" t="str">
        <f>$T$17</f>
        <v>TABLE B</v>
      </c>
      <c r="U1238" s="180"/>
      <c r="V1238" s="180"/>
      <c r="W1238" s="183"/>
    </row>
    <row r="1239" spans="1:23" ht="96" customHeight="1" thickTop="1" thickBot="1" x14ac:dyDescent="0.25">
      <c r="A1239" s="38" t="str">
        <f>$A$18</f>
        <v>JOB CATEGORIES</v>
      </c>
      <c r="B1239" s="246" t="str">
        <f>$B$18</f>
        <v>TOTAL EMPLOYED</v>
      </c>
      <c r="C1239" s="247"/>
      <c r="D1239" s="248" t="str">
        <f>$D$18</f>
        <v>TOTAL RACIAL / ETHNIC MINORITY</v>
      </c>
      <c r="E1239" s="249"/>
      <c r="F1239" s="250" t="str">
        <f>$F$18</f>
        <v>BLACK or
AFRICAN
AMERICAN</v>
      </c>
      <c r="G1239" s="165"/>
      <c r="H1239" s="164" t="str">
        <f>$H$18</f>
        <v>WHITE /
HISPANIC OR LATINO</v>
      </c>
      <c r="I1239" s="165"/>
      <c r="J1239" s="164" t="str">
        <f>$J$18</f>
        <v>AMERICAN 
INDIAN OR 
ALASKA 
NATIVE</v>
      </c>
      <c r="K1239" s="165"/>
      <c r="L1239" s="164" t="str">
        <f>$L$18</f>
        <v>ASIAN</v>
      </c>
      <c r="M1239" s="165"/>
      <c r="N1239" s="164" t="str">
        <f>$N$18</f>
        <v>NATIVE 
HAWAIIAN OR 
OTHER PACIFIC ISLANDER</v>
      </c>
      <c r="O1239" s="165"/>
      <c r="P1239" s="164" t="str">
        <f>$P$18</f>
        <v>TWO OR MORE RACES</v>
      </c>
      <c r="Q1239" s="165"/>
      <c r="R1239" s="164" t="str">
        <f>$R$18</f>
        <v>WHITE / NON-
HISPANIC OR LATINO</v>
      </c>
      <c r="S1239" s="166"/>
      <c r="T1239" s="167" t="str">
        <f>$T$18</f>
        <v>APPRENTICES</v>
      </c>
      <c r="U1239" s="167"/>
      <c r="V1239" s="168" t="str">
        <f>$V$18</f>
        <v>ON THE JOB TRAINEES</v>
      </c>
      <c r="W1239" s="169"/>
    </row>
    <row r="1240" spans="1:23" ht="13.5" thickBot="1" x14ac:dyDescent="0.25">
      <c r="A1240" s="39"/>
      <c r="B1240" s="40" t="str">
        <f>$B$19</f>
        <v>M</v>
      </c>
      <c r="C1240" s="41" t="str">
        <f>$C$19</f>
        <v>F</v>
      </c>
      <c r="D1240" s="42" t="str">
        <f>$D$19</f>
        <v>M</v>
      </c>
      <c r="E1240" s="41" t="str">
        <f>$E$19</f>
        <v>F</v>
      </c>
      <c r="F1240" s="43" t="str">
        <f>$F$19</f>
        <v>M</v>
      </c>
      <c r="G1240" s="44" t="str">
        <f>$G$19</f>
        <v>F</v>
      </c>
      <c r="H1240" s="45" t="str">
        <f>$H$19</f>
        <v>M</v>
      </c>
      <c r="I1240" s="44" t="str">
        <f>$I$19</f>
        <v>F</v>
      </c>
      <c r="J1240" s="45" t="str">
        <f>$J$19</f>
        <v>M</v>
      </c>
      <c r="K1240" s="44" t="str">
        <f>$K$19</f>
        <v>F</v>
      </c>
      <c r="L1240" s="45" t="str">
        <f>$L$19</f>
        <v>M</v>
      </c>
      <c r="M1240" s="44" t="str">
        <f>$M$19</f>
        <v>F</v>
      </c>
      <c r="N1240" s="45" t="str">
        <f>$N$19</f>
        <v>M</v>
      </c>
      <c r="O1240" s="44" t="str">
        <f>$O$19</f>
        <v>F</v>
      </c>
      <c r="P1240" s="45" t="str">
        <f>$P$19</f>
        <v>M</v>
      </c>
      <c r="Q1240" s="44" t="str">
        <f>$Q$19</f>
        <v>F</v>
      </c>
      <c r="R1240" s="45" t="str">
        <f>$R$19</f>
        <v>M</v>
      </c>
      <c r="S1240" s="46" t="str">
        <f>$S$19</f>
        <v>F</v>
      </c>
      <c r="T1240" s="47" t="str">
        <f>$T$19</f>
        <v>M</v>
      </c>
      <c r="U1240" s="41" t="str">
        <f>$U$19</f>
        <v>F</v>
      </c>
      <c r="V1240" s="123" t="str">
        <f>$V$19</f>
        <v>M</v>
      </c>
      <c r="W1240" s="48" t="str">
        <f>$W$19</f>
        <v>F</v>
      </c>
    </row>
    <row r="1241" spans="1:23" ht="13.5" thickBot="1" x14ac:dyDescent="0.25">
      <c r="A1241" s="49" t="str">
        <f>$A$20</f>
        <v>OFFICIALS</v>
      </c>
      <c r="B1241" s="63">
        <f>F1241+H1241+J1241+L1241+N1241+P1241+R1241</f>
        <v>0</v>
      </c>
      <c r="C1241" s="64">
        <f t="shared" ref="C1241:C1255" si="197">G1241+I1241+K1241+M1241+O1241+Q1241+S1241</f>
        <v>0</v>
      </c>
      <c r="D1241" s="65">
        <f t="shared" ref="D1241:D1255" si="198">F1241+H1241+J1241+L1241+N1241+P1241</f>
        <v>0</v>
      </c>
      <c r="E1241" s="64">
        <f t="shared" ref="E1241:E1255" si="199">G1241+I1241+K1241+M1241+O1241+Q1241</f>
        <v>0</v>
      </c>
      <c r="F1241" s="66"/>
      <c r="G1241" s="67"/>
      <c r="H1241" s="68"/>
      <c r="I1241" s="67"/>
      <c r="J1241" s="68"/>
      <c r="K1241" s="67"/>
      <c r="L1241" s="68"/>
      <c r="M1241" s="67"/>
      <c r="N1241" s="68"/>
      <c r="O1241" s="67"/>
      <c r="P1241" s="68"/>
      <c r="Q1241" s="67"/>
      <c r="R1241" s="69"/>
      <c r="S1241" s="70"/>
      <c r="T1241" s="71"/>
      <c r="U1241" s="114"/>
      <c r="V1241" s="71"/>
      <c r="W1241" s="72"/>
    </row>
    <row r="1242" spans="1:23" ht="13.5" thickBot="1" x14ac:dyDescent="0.25">
      <c r="A1242" s="49" t="str">
        <f>$A$21</f>
        <v>SUPERVISORS</v>
      </c>
      <c r="B1242" s="63">
        <f t="shared" ref="B1242:B1255" si="200">F1242+H1242+J1242+L1242+N1242+P1242+R1242</f>
        <v>0</v>
      </c>
      <c r="C1242" s="64">
        <f t="shared" si="197"/>
        <v>0</v>
      </c>
      <c r="D1242" s="65">
        <f t="shared" si="198"/>
        <v>0</v>
      </c>
      <c r="E1242" s="64">
        <f t="shared" si="199"/>
        <v>0</v>
      </c>
      <c r="F1242" s="66"/>
      <c r="G1242" s="67"/>
      <c r="H1242" s="68"/>
      <c r="I1242" s="67"/>
      <c r="J1242" s="68"/>
      <c r="K1242" s="67"/>
      <c r="L1242" s="68"/>
      <c r="M1242" s="67"/>
      <c r="N1242" s="68"/>
      <c r="O1242" s="67"/>
      <c r="P1242" s="68"/>
      <c r="Q1242" s="73"/>
      <c r="R1242" s="74"/>
      <c r="S1242" s="75"/>
      <c r="T1242" s="76"/>
      <c r="U1242" s="115"/>
      <c r="V1242" s="76"/>
      <c r="W1242" s="77"/>
    </row>
    <row r="1243" spans="1:23" ht="13.5" thickBot="1" x14ac:dyDescent="0.25">
      <c r="A1243" s="49" t="str">
        <f>$A$22</f>
        <v>FOREMEN/WOMEN</v>
      </c>
      <c r="B1243" s="63">
        <f t="shared" si="200"/>
        <v>0</v>
      </c>
      <c r="C1243" s="64">
        <f t="shared" si="197"/>
        <v>0</v>
      </c>
      <c r="D1243" s="65">
        <f t="shared" si="198"/>
        <v>0</v>
      </c>
      <c r="E1243" s="64">
        <f t="shared" si="199"/>
        <v>0</v>
      </c>
      <c r="F1243" s="66"/>
      <c r="G1243" s="67"/>
      <c r="H1243" s="68"/>
      <c r="I1243" s="67"/>
      <c r="J1243" s="68"/>
      <c r="K1243" s="67"/>
      <c r="L1243" s="68"/>
      <c r="M1243" s="67"/>
      <c r="N1243" s="68"/>
      <c r="O1243" s="67"/>
      <c r="P1243" s="68"/>
      <c r="Q1243" s="73"/>
      <c r="R1243" s="78"/>
      <c r="S1243" s="79"/>
      <c r="T1243" s="80"/>
      <c r="U1243" s="116"/>
      <c r="V1243" s="80"/>
      <c r="W1243" s="81"/>
    </row>
    <row r="1244" spans="1:23" ht="13.5" thickBot="1" x14ac:dyDescent="0.25">
      <c r="A1244" s="49" t="str">
        <f>$A$23</f>
        <v>CLERICAL</v>
      </c>
      <c r="B1244" s="63">
        <f t="shared" si="200"/>
        <v>0</v>
      </c>
      <c r="C1244" s="64">
        <f t="shared" si="197"/>
        <v>0</v>
      </c>
      <c r="D1244" s="65">
        <f t="shared" si="198"/>
        <v>0</v>
      </c>
      <c r="E1244" s="64">
        <f t="shared" si="199"/>
        <v>0</v>
      </c>
      <c r="F1244" s="66"/>
      <c r="G1244" s="67"/>
      <c r="H1244" s="68"/>
      <c r="I1244" s="67"/>
      <c r="J1244" s="68"/>
      <c r="K1244" s="67"/>
      <c r="L1244" s="68"/>
      <c r="M1244" s="67"/>
      <c r="N1244" s="68"/>
      <c r="O1244" s="67"/>
      <c r="P1244" s="68"/>
      <c r="Q1244" s="73"/>
      <c r="R1244" s="78"/>
      <c r="S1244" s="79"/>
      <c r="T1244" s="80"/>
      <c r="U1244" s="116"/>
      <c r="V1244" s="80"/>
      <c r="W1244" s="81"/>
    </row>
    <row r="1245" spans="1:23" ht="13.5" thickBot="1" x14ac:dyDescent="0.25">
      <c r="A1245" s="49" t="str">
        <f>$A$24</f>
        <v>EQUIPMENT OPERATORS</v>
      </c>
      <c r="B1245" s="63">
        <f t="shared" si="200"/>
        <v>0</v>
      </c>
      <c r="C1245" s="64">
        <f t="shared" si="197"/>
        <v>0</v>
      </c>
      <c r="D1245" s="65">
        <f t="shared" si="198"/>
        <v>0</v>
      </c>
      <c r="E1245" s="64">
        <f t="shared" si="199"/>
        <v>0</v>
      </c>
      <c r="F1245" s="66"/>
      <c r="G1245" s="67"/>
      <c r="H1245" s="68"/>
      <c r="I1245" s="67"/>
      <c r="J1245" s="68"/>
      <c r="K1245" s="67"/>
      <c r="L1245" s="68"/>
      <c r="M1245" s="67"/>
      <c r="N1245" s="68"/>
      <c r="O1245" s="67"/>
      <c r="P1245" s="68"/>
      <c r="Q1245" s="73"/>
      <c r="R1245" s="78"/>
      <c r="S1245" s="79"/>
      <c r="T1245" s="80"/>
      <c r="U1245" s="116"/>
      <c r="V1245" s="80"/>
      <c r="W1245" s="81"/>
    </row>
    <row r="1246" spans="1:23" ht="13.5" thickBot="1" x14ac:dyDescent="0.25">
      <c r="A1246" s="49" t="str">
        <f>$A$25</f>
        <v>MECHANICS</v>
      </c>
      <c r="B1246" s="63">
        <f t="shared" si="200"/>
        <v>0</v>
      </c>
      <c r="C1246" s="64">
        <f t="shared" si="197"/>
        <v>0</v>
      </c>
      <c r="D1246" s="65">
        <f t="shared" si="198"/>
        <v>0</v>
      </c>
      <c r="E1246" s="64">
        <f t="shared" si="199"/>
        <v>0</v>
      </c>
      <c r="F1246" s="66"/>
      <c r="G1246" s="67"/>
      <c r="H1246" s="68"/>
      <c r="I1246" s="67"/>
      <c r="J1246" s="68"/>
      <c r="K1246" s="67"/>
      <c r="L1246" s="68"/>
      <c r="M1246" s="67"/>
      <c r="N1246" s="68"/>
      <c r="O1246" s="67"/>
      <c r="P1246" s="68"/>
      <c r="Q1246" s="73"/>
      <c r="R1246" s="78"/>
      <c r="S1246" s="79"/>
      <c r="T1246" s="80"/>
      <c r="U1246" s="116"/>
      <c r="V1246" s="80"/>
      <c r="W1246" s="81"/>
    </row>
    <row r="1247" spans="1:23" ht="13.5" thickBot="1" x14ac:dyDescent="0.25">
      <c r="A1247" s="49" t="str">
        <f>$A$26</f>
        <v>TRUCK DRIVERS</v>
      </c>
      <c r="B1247" s="63">
        <f t="shared" si="200"/>
        <v>0</v>
      </c>
      <c r="C1247" s="64">
        <f t="shared" si="197"/>
        <v>0</v>
      </c>
      <c r="D1247" s="65">
        <f t="shared" si="198"/>
        <v>0</v>
      </c>
      <c r="E1247" s="64">
        <f t="shared" si="199"/>
        <v>0</v>
      </c>
      <c r="F1247" s="66"/>
      <c r="G1247" s="67"/>
      <c r="H1247" s="68"/>
      <c r="I1247" s="67"/>
      <c r="J1247" s="68"/>
      <c r="K1247" s="67"/>
      <c r="L1247" s="68"/>
      <c r="M1247" s="67"/>
      <c r="N1247" s="68"/>
      <c r="O1247" s="67"/>
      <c r="P1247" s="68"/>
      <c r="Q1247" s="73"/>
      <c r="R1247" s="82"/>
      <c r="S1247" s="83"/>
      <c r="T1247" s="76"/>
      <c r="U1247" s="117"/>
      <c r="V1247" s="76"/>
      <c r="W1247" s="77"/>
    </row>
    <row r="1248" spans="1:23" ht="13.5" thickBot="1" x14ac:dyDescent="0.25">
      <c r="A1248" s="49" t="str">
        <f>$A$27</f>
        <v>IRONWORKERS</v>
      </c>
      <c r="B1248" s="63">
        <f t="shared" si="200"/>
        <v>0</v>
      </c>
      <c r="C1248" s="64">
        <f t="shared" si="197"/>
        <v>0</v>
      </c>
      <c r="D1248" s="65">
        <f t="shared" si="198"/>
        <v>0</v>
      </c>
      <c r="E1248" s="64">
        <f t="shared" si="199"/>
        <v>0</v>
      </c>
      <c r="F1248" s="66"/>
      <c r="G1248" s="67"/>
      <c r="H1248" s="68"/>
      <c r="I1248" s="67"/>
      <c r="J1248" s="68"/>
      <c r="K1248" s="67"/>
      <c r="L1248" s="68"/>
      <c r="M1248" s="67"/>
      <c r="N1248" s="68"/>
      <c r="O1248" s="67"/>
      <c r="P1248" s="68"/>
      <c r="Q1248" s="73"/>
      <c r="R1248" s="84"/>
      <c r="S1248" s="85"/>
      <c r="T1248" s="86"/>
      <c r="U1248" s="118"/>
      <c r="V1248" s="86"/>
      <c r="W1248" s="87"/>
    </row>
    <row r="1249" spans="1:23" ht="13.5" thickBot="1" x14ac:dyDescent="0.25">
      <c r="A1249" s="49" t="str">
        <f>$A$28</f>
        <v>CARPENTERS</v>
      </c>
      <c r="B1249" s="63">
        <f t="shared" si="200"/>
        <v>0</v>
      </c>
      <c r="C1249" s="64">
        <f t="shared" si="197"/>
        <v>0</v>
      </c>
      <c r="D1249" s="65">
        <f t="shared" si="198"/>
        <v>0</v>
      </c>
      <c r="E1249" s="64">
        <f t="shared" si="199"/>
        <v>0</v>
      </c>
      <c r="F1249" s="66"/>
      <c r="G1249" s="67"/>
      <c r="H1249" s="68"/>
      <c r="I1249" s="67"/>
      <c r="J1249" s="68"/>
      <c r="K1249" s="67"/>
      <c r="L1249" s="68"/>
      <c r="M1249" s="67"/>
      <c r="N1249" s="68"/>
      <c r="O1249" s="67"/>
      <c r="P1249" s="68"/>
      <c r="Q1249" s="73"/>
      <c r="R1249" s="84"/>
      <c r="S1249" s="85"/>
      <c r="T1249" s="86"/>
      <c r="U1249" s="118"/>
      <c r="V1249" s="86"/>
      <c r="W1249" s="87"/>
    </row>
    <row r="1250" spans="1:23" ht="13.5" thickBot="1" x14ac:dyDescent="0.25">
      <c r="A1250" s="49" t="str">
        <f>$A$29</f>
        <v>CEMENT MASONS</v>
      </c>
      <c r="B1250" s="63">
        <f t="shared" si="200"/>
        <v>0</v>
      </c>
      <c r="C1250" s="64">
        <f t="shared" si="197"/>
        <v>0</v>
      </c>
      <c r="D1250" s="65">
        <f t="shared" si="198"/>
        <v>0</v>
      </c>
      <c r="E1250" s="64">
        <f t="shared" si="199"/>
        <v>0</v>
      </c>
      <c r="F1250" s="66"/>
      <c r="G1250" s="67"/>
      <c r="H1250" s="68"/>
      <c r="I1250" s="67"/>
      <c r="J1250" s="68"/>
      <c r="K1250" s="67"/>
      <c r="L1250" s="68"/>
      <c r="M1250" s="67"/>
      <c r="N1250" s="68"/>
      <c r="O1250" s="67"/>
      <c r="P1250" s="68"/>
      <c r="Q1250" s="73"/>
      <c r="R1250" s="84"/>
      <c r="S1250" s="85"/>
      <c r="T1250" s="86"/>
      <c r="U1250" s="118"/>
      <c r="V1250" s="86"/>
      <c r="W1250" s="87"/>
    </row>
    <row r="1251" spans="1:23" ht="13.5" thickBot="1" x14ac:dyDescent="0.25">
      <c r="A1251" s="49" t="str">
        <f>$A$30</f>
        <v>ELECTRICIANS</v>
      </c>
      <c r="B1251" s="63">
        <f t="shared" si="200"/>
        <v>0</v>
      </c>
      <c r="C1251" s="64">
        <f t="shared" si="197"/>
        <v>0</v>
      </c>
      <c r="D1251" s="65">
        <f t="shared" si="198"/>
        <v>0</v>
      </c>
      <c r="E1251" s="64">
        <f t="shared" si="199"/>
        <v>0</v>
      </c>
      <c r="F1251" s="66"/>
      <c r="G1251" s="67"/>
      <c r="H1251" s="68"/>
      <c r="I1251" s="67"/>
      <c r="J1251" s="68"/>
      <c r="K1251" s="67"/>
      <c r="L1251" s="68"/>
      <c r="M1251" s="67"/>
      <c r="N1251" s="68"/>
      <c r="O1251" s="67"/>
      <c r="P1251" s="68"/>
      <c r="Q1251" s="73"/>
      <c r="R1251" s="84"/>
      <c r="S1251" s="85"/>
      <c r="T1251" s="86"/>
      <c r="U1251" s="118"/>
      <c r="V1251" s="86"/>
      <c r="W1251" s="87"/>
    </row>
    <row r="1252" spans="1:23" ht="13.5" thickBot="1" x14ac:dyDescent="0.25">
      <c r="A1252" s="49" t="str">
        <f>$A$31</f>
        <v>PIPEFITTER/PLUMBERS</v>
      </c>
      <c r="B1252" s="63">
        <f t="shared" si="200"/>
        <v>0</v>
      </c>
      <c r="C1252" s="64">
        <f t="shared" si="197"/>
        <v>0</v>
      </c>
      <c r="D1252" s="65">
        <f t="shared" si="198"/>
        <v>0</v>
      </c>
      <c r="E1252" s="64">
        <f t="shared" si="199"/>
        <v>0</v>
      </c>
      <c r="F1252" s="66"/>
      <c r="G1252" s="67"/>
      <c r="H1252" s="68"/>
      <c r="I1252" s="67"/>
      <c r="J1252" s="68"/>
      <c r="K1252" s="67"/>
      <c r="L1252" s="68"/>
      <c r="M1252" s="67"/>
      <c r="N1252" s="68"/>
      <c r="O1252" s="67"/>
      <c r="P1252" s="68"/>
      <c r="Q1252" s="67"/>
      <c r="R1252" s="88"/>
      <c r="S1252" s="89"/>
      <c r="T1252" s="90"/>
      <c r="U1252" s="119"/>
      <c r="V1252" s="90"/>
      <c r="W1252" s="91"/>
    </row>
    <row r="1253" spans="1:23" ht="13.5" thickBot="1" x14ac:dyDescent="0.25">
      <c r="A1253" s="49" t="str">
        <f>$A$32</f>
        <v>PAINTERS</v>
      </c>
      <c r="B1253" s="63">
        <f t="shared" si="200"/>
        <v>0</v>
      </c>
      <c r="C1253" s="64">
        <f t="shared" si="197"/>
        <v>0</v>
      </c>
      <c r="D1253" s="65">
        <f t="shared" si="198"/>
        <v>0</v>
      </c>
      <c r="E1253" s="64">
        <f t="shared" si="199"/>
        <v>0</v>
      </c>
      <c r="F1253" s="66"/>
      <c r="G1253" s="67"/>
      <c r="H1253" s="68"/>
      <c r="I1253" s="67"/>
      <c r="J1253" s="68"/>
      <c r="K1253" s="67"/>
      <c r="L1253" s="68"/>
      <c r="M1253" s="67"/>
      <c r="N1253" s="68"/>
      <c r="O1253" s="67"/>
      <c r="P1253" s="68"/>
      <c r="Q1253" s="67"/>
      <c r="R1253" s="68"/>
      <c r="S1253" s="92"/>
      <c r="T1253" s="93"/>
      <c r="U1253" s="120"/>
      <c r="V1253" s="93"/>
      <c r="W1253" s="94"/>
    </row>
    <row r="1254" spans="1:23" ht="13.5" thickBot="1" x14ac:dyDescent="0.25">
      <c r="A1254" s="49" t="str">
        <f>$A$33</f>
        <v>LABORERS-SEMI SKILLED</v>
      </c>
      <c r="B1254" s="63">
        <f t="shared" si="200"/>
        <v>0</v>
      </c>
      <c r="C1254" s="64">
        <f t="shared" si="197"/>
        <v>0</v>
      </c>
      <c r="D1254" s="65">
        <f t="shared" si="198"/>
        <v>0</v>
      </c>
      <c r="E1254" s="64">
        <f t="shared" si="199"/>
        <v>0</v>
      </c>
      <c r="F1254" s="66"/>
      <c r="G1254" s="67"/>
      <c r="H1254" s="68"/>
      <c r="I1254" s="67"/>
      <c r="J1254" s="68"/>
      <c r="K1254" s="67"/>
      <c r="L1254" s="68"/>
      <c r="M1254" s="67"/>
      <c r="N1254" s="68"/>
      <c r="O1254" s="67"/>
      <c r="P1254" s="68"/>
      <c r="Q1254" s="67"/>
      <c r="R1254" s="68"/>
      <c r="S1254" s="92"/>
      <c r="T1254" s="93"/>
      <c r="U1254" s="120"/>
      <c r="V1254" s="93"/>
      <c r="W1254" s="94"/>
    </row>
    <row r="1255" spans="1:23" ht="13.5" thickBot="1" x14ac:dyDescent="0.25">
      <c r="A1255" s="49" t="str">
        <f>$A$34</f>
        <v>LABORERS-UNSKILLED</v>
      </c>
      <c r="B1255" s="63">
        <f t="shared" si="200"/>
        <v>0</v>
      </c>
      <c r="C1255" s="64">
        <f t="shared" si="197"/>
        <v>0</v>
      </c>
      <c r="D1255" s="65">
        <f t="shared" si="198"/>
        <v>0</v>
      </c>
      <c r="E1255" s="64">
        <f t="shared" si="199"/>
        <v>0</v>
      </c>
      <c r="F1255" s="66"/>
      <c r="G1255" s="67"/>
      <c r="H1255" s="68"/>
      <c r="I1255" s="67"/>
      <c r="J1255" s="68"/>
      <c r="K1255" s="67"/>
      <c r="L1255" s="68"/>
      <c r="M1255" s="67"/>
      <c r="N1255" s="68"/>
      <c r="O1255" s="67"/>
      <c r="P1255" s="68"/>
      <c r="Q1255" s="67"/>
      <c r="R1255" s="68"/>
      <c r="S1255" s="92"/>
      <c r="T1255" s="93"/>
      <c r="U1255" s="120"/>
      <c r="V1255" s="93"/>
      <c r="W1255" s="94"/>
    </row>
    <row r="1256" spans="1:23" ht="13.5" thickBot="1" x14ac:dyDescent="0.25">
      <c r="A1256" s="49" t="str">
        <f>$A$35</f>
        <v>TOTAL</v>
      </c>
      <c r="B1256" s="107">
        <f t="shared" ref="B1256:O1256" si="201">SUM(B1241:B1255)</f>
        <v>0</v>
      </c>
      <c r="C1256" s="109">
        <f t="shared" si="201"/>
        <v>0</v>
      </c>
      <c r="D1256" s="110">
        <f t="shared" si="201"/>
        <v>0</v>
      </c>
      <c r="E1256" s="111">
        <f t="shared" si="201"/>
        <v>0</v>
      </c>
      <c r="F1256" s="108">
        <f t="shared" si="201"/>
        <v>0</v>
      </c>
      <c r="G1256" s="112">
        <f t="shared" si="201"/>
        <v>0</v>
      </c>
      <c r="H1256" s="108">
        <f t="shared" si="201"/>
        <v>0</v>
      </c>
      <c r="I1256" s="112">
        <f t="shared" si="201"/>
        <v>0</v>
      </c>
      <c r="J1256" s="108">
        <f t="shared" si="201"/>
        <v>0</v>
      </c>
      <c r="K1256" s="112">
        <f t="shared" si="201"/>
        <v>0</v>
      </c>
      <c r="L1256" s="108">
        <f t="shared" si="201"/>
        <v>0</v>
      </c>
      <c r="M1256" s="112">
        <f t="shared" si="201"/>
        <v>0</v>
      </c>
      <c r="N1256" s="108">
        <f t="shared" si="201"/>
        <v>0</v>
      </c>
      <c r="O1256" s="112">
        <f t="shared" si="201"/>
        <v>0</v>
      </c>
      <c r="P1256" s="108">
        <f t="shared" ref="P1256:W1256" si="202">SUM(P1241:P1255)</f>
        <v>0</v>
      </c>
      <c r="Q1256" s="112">
        <f t="shared" si="202"/>
        <v>0</v>
      </c>
      <c r="R1256" s="108">
        <f t="shared" si="202"/>
        <v>0</v>
      </c>
      <c r="S1256" s="111">
        <f t="shared" si="202"/>
        <v>0</v>
      </c>
      <c r="T1256" s="108">
        <f t="shared" si="202"/>
        <v>0</v>
      </c>
      <c r="U1256" s="109">
        <f t="shared" si="202"/>
        <v>0</v>
      </c>
      <c r="V1256" s="108">
        <f t="shared" si="202"/>
        <v>0</v>
      </c>
      <c r="W1256" s="111">
        <f t="shared" si="202"/>
        <v>0</v>
      </c>
    </row>
    <row r="1257" spans="1:23" ht="12.75" customHeight="1" x14ac:dyDescent="0.2">
      <c r="A1257" s="170" t="str">
        <f>$A$54</f>
        <v>TABLE A</v>
      </c>
      <c r="B1257" s="171"/>
      <c r="C1257" s="171"/>
      <c r="D1257" s="171"/>
      <c r="E1257" s="171"/>
      <c r="F1257" s="171"/>
      <c r="G1257" s="171"/>
      <c r="H1257" s="171"/>
      <c r="I1257" s="171"/>
      <c r="J1257" s="171"/>
      <c r="K1257" s="171"/>
      <c r="L1257" s="171"/>
      <c r="M1257" s="171"/>
      <c r="N1257" s="171"/>
      <c r="O1257" s="171"/>
      <c r="P1257" s="171"/>
      <c r="Q1257" s="171"/>
      <c r="R1257" s="171"/>
      <c r="S1257" s="171"/>
      <c r="T1257" s="171"/>
      <c r="U1257" s="171"/>
      <c r="V1257" s="171"/>
      <c r="W1257" s="172"/>
    </row>
    <row r="1258" spans="1:23" ht="13.5" thickBot="1" x14ac:dyDescent="0.25">
      <c r="A1258" s="173"/>
      <c r="B1258" s="174"/>
      <c r="C1258" s="174"/>
      <c r="D1258" s="174"/>
      <c r="E1258" s="174"/>
      <c r="F1258" s="174"/>
      <c r="G1258" s="174"/>
      <c r="H1258" s="174"/>
      <c r="I1258" s="174"/>
      <c r="J1258" s="174"/>
      <c r="K1258" s="174"/>
      <c r="L1258" s="174"/>
      <c r="M1258" s="174"/>
      <c r="N1258" s="174"/>
      <c r="O1258" s="174"/>
      <c r="P1258" s="174"/>
      <c r="Q1258" s="174"/>
      <c r="R1258" s="174"/>
      <c r="S1258" s="174"/>
      <c r="T1258" s="174"/>
      <c r="U1258" s="174"/>
      <c r="V1258" s="174"/>
      <c r="W1258" s="175"/>
    </row>
    <row r="1259" spans="1:23" ht="13.5" thickBot="1" x14ac:dyDescent="0.25">
      <c r="A1259" s="49" t="str">
        <f>$A$38</f>
        <v>APPRENTICES</v>
      </c>
      <c r="B1259" s="64">
        <f>F1259+H1259+J1259+L1259+N1259+P1259+R1259</f>
        <v>0</v>
      </c>
      <c r="C1259" s="109">
        <f>G1259+I1259+K1259+M1259+O1259+Q1259+S1259</f>
        <v>0</v>
      </c>
      <c r="D1259" s="110">
        <f>F1259+H1259+J1259+L1259+N1259+P1259</f>
        <v>0</v>
      </c>
      <c r="E1259" s="64">
        <f>G1259+I1259+K1259+M1259+O1259+Q1259</f>
        <v>0</v>
      </c>
      <c r="F1259" s="121"/>
      <c r="G1259" s="67"/>
      <c r="H1259" s="122"/>
      <c r="I1259" s="67"/>
      <c r="J1259" s="122"/>
      <c r="K1259" s="67"/>
      <c r="L1259" s="122"/>
      <c r="M1259" s="67"/>
      <c r="N1259" s="122"/>
      <c r="O1259" s="67"/>
      <c r="P1259" s="122"/>
      <c r="Q1259" s="67"/>
      <c r="R1259" s="122"/>
      <c r="S1259" s="67"/>
      <c r="T1259" s="50"/>
      <c r="U1259" s="51"/>
      <c r="V1259" s="50"/>
      <c r="W1259" s="51"/>
    </row>
    <row r="1260" spans="1:23" ht="13.5" thickBot="1" x14ac:dyDescent="0.25">
      <c r="A1260" s="49" t="str">
        <f>$A$39</f>
        <v>OJT TRAINEES</v>
      </c>
      <c r="B1260" s="64">
        <f>F1260+H1260+J1260+L1260+N1260+P1260+R1260</f>
        <v>0</v>
      </c>
      <c r="C1260" s="109">
        <f>G1260+I1260+K1260+M1260+O1260+Q1260+S1260</f>
        <v>0</v>
      </c>
      <c r="D1260" s="110">
        <f>F1260+H1260+J1260+L1260+N1260+P1260</f>
        <v>0</v>
      </c>
      <c r="E1260" s="64">
        <f>G1260+I1260+K1260+M1260+O1260+Q1260</f>
        <v>0</v>
      </c>
      <c r="F1260" s="121"/>
      <c r="G1260" s="67"/>
      <c r="H1260" s="122"/>
      <c r="I1260" s="67"/>
      <c r="J1260" s="122"/>
      <c r="K1260" s="67"/>
      <c r="L1260" s="122"/>
      <c r="M1260" s="67"/>
      <c r="N1260" s="122"/>
      <c r="O1260" s="67"/>
      <c r="P1260" s="122"/>
      <c r="Q1260" s="67"/>
      <c r="R1260" s="122"/>
      <c r="S1260" s="67"/>
      <c r="T1260" s="52"/>
      <c r="U1260" s="53"/>
      <c r="V1260" s="52"/>
      <c r="W1260" s="53"/>
    </row>
    <row r="1261" spans="1:23" ht="15.75" customHeight="1" x14ac:dyDescent="0.2">
      <c r="A1261" s="243" t="str">
        <f>$A$40</f>
        <v xml:space="preserve">8. PREPARED BY: </v>
      </c>
      <c r="B1261" s="244"/>
      <c r="C1261" s="244"/>
      <c r="D1261" s="244"/>
      <c r="E1261" s="244"/>
      <c r="F1261" s="244"/>
      <c r="G1261" s="244"/>
      <c r="H1261" s="245"/>
      <c r="I1261" s="220" t="str">
        <f>$I$40</f>
        <v>9. DATE</v>
      </c>
      <c r="J1261" s="221"/>
      <c r="K1261" s="220" t="str">
        <f>$K$40</f>
        <v>10. REVIEWED BY:    (Signature and Title of State Highway Official)</v>
      </c>
      <c r="L1261" s="222"/>
      <c r="M1261" s="222"/>
      <c r="N1261" s="222"/>
      <c r="O1261" s="222"/>
      <c r="P1261" s="222"/>
      <c r="Q1261" s="222"/>
      <c r="R1261" s="222"/>
      <c r="S1261" s="222"/>
      <c r="T1261" s="222"/>
      <c r="U1261" s="221"/>
      <c r="V1261" s="220" t="s">
        <v>28</v>
      </c>
      <c r="W1261" s="223"/>
    </row>
    <row r="1262" spans="1:23" ht="12.75" customHeight="1" x14ac:dyDescent="0.2">
      <c r="A1262" s="224" t="str">
        <f>$A$41</f>
        <v>(Signature and Title of Contractors Representative)</v>
      </c>
      <c r="B1262" s="225"/>
      <c r="C1262" s="225"/>
      <c r="D1262" s="225"/>
      <c r="E1262" s="225"/>
      <c r="F1262" s="225"/>
      <c r="G1262" s="225"/>
      <c r="H1262" s="226"/>
      <c r="I1262" s="227" t="str">
        <f>IF($I$41="","",$I$41)</f>
        <v/>
      </c>
      <c r="J1262" s="228"/>
      <c r="K1262" s="229" t="str">
        <f>IF($K$41="","",$K$41)</f>
        <v/>
      </c>
      <c r="L1262" s="232"/>
      <c r="M1262" s="232"/>
      <c r="N1262" s="232"/>
      <c r="O1262" s="232"/>
      <c r="P1262" s="232"/>
      <c r="Q1262" s="232"/>
      <c r="R1262" s="232"/>
      <c r="S1262" s="232"/>
      <c r="T1262" s="232"/>
      <c r="U1262" s="228"/>
      <c r="V1262" s="227" t="str">
        <f>IF($V$41="","",$V$41)</f>
        <v/>
      </c>
      <c r="W1262" s="234"/>
    </row>
    <row r="1263" spans="1:23" x14ac:dyDescent="0.2">
      <c r="A1263" s="237" t="str">
        <f>IF($A$42="","",$A$42)</f>
        <v/>
      </c>
      <c r="B1263" s="238"/>
      <c r="C1263" s="238"/>
      <c r="D1263" s="238"/>
      <c r="E1263" s="238"/>
      <c r="F1263" s="238"/>
      <c r="G1263" s="238"/>
      <c r="H1263" s="239"/>
      <c r="I1263" s="229"/>
      <c r="J1263" s="228"/>
      <c r="K1263" s="229"/>
      <c r="L1263" s="232"/>
      <c r="M1263" s="232"/>
      <c r="N1263" s="232"/>
      <c r="O1263" s="232"/>
      <c r="P1263" s="232"/>
      <c r="Q1263" s="232"/>
      <c r="R1263" s="232"/>
      <c r="S1263" s="232"/>
      <c r="T1263" s="232"/>
      <c r="U1263" s="228"/>
      <c r="V1263" s="227"/>
      <c r="W1263" s="234"/>
    </row>
    <row r="1264" spans="1:23" x14ac:dyDescent="0.2">
      <c r="A1264" s="237"/>
      <c r="B1264" s="238"/>
      <c r="C1264" s="238"/>
      <c r="D1264" s="238"/>
      <c r="E1264" s="238"/>
      <c r="F1264" s="238"/>
      <c r="G1264" s="238"/>
      <c r="H1264" s="239"/>
      <c r="I1264" s="229"/>
      <c r="J1264" s="228"/>
      <c r="K1264" s="229"/>
      <c r="L1264" s="232"/>
      <c r="M1264" s="232"/>
      <c r="N1264" s="232"/>
      <c r="O1264" s="232"/>
      <c r="P1264" s="232"/>
      <c r="Q1264" s="232"/>
      <c r="R1264" s="232"/>
      <c r="S1264" s="232"/>
      <c r="T1264" s="232"/>
      <c r="U1264" s="228"/>
      <c r="V1264" s="227"/>
      <c r="W1264" s="234"/>
    </row>
    <row r="1265" spans="1:23" ht="13.5" thickBot="1" x14ac:dyDescent="0.25">
      <c r="A1265" s="240"/>
      <c r="B1265" s="241"/>
      <c r="C1265" s="241"/>
      <c r="D1265" s="241"/>
      <c r="E1265" s="241"/>
      <c r="F1265" s="241"/>
      <c r="G1265" s="241"/>
      <c r="H1265" s="242"/>
      <c r="I1265" s="230"/>
      <c r="J1265" s="231"/>
      <c r="K1265" s="230"/>
      <c r="L1265" s="233"/>
      <c r="M1265" s="233"/>
      <c r="N1265" s="233"/>
      <c r="O1265" s="233"/>
      <c r="P1265" s="233"/>
      <c r="Q1265" s="233"/>
      <c r="R1265" s="233"/>
      <c r="S1265" s="233"/>
      <c r="T1265" s="233"/>
      <c r="U1265" s="231"/>
      <c r="V1265" s="235"/>
      <c r="W1265" s="236"/>
    </row>
    <row r="1266" spans="1:23" x14ac:dyDescent="0.2">
      <c r="A1266" s="251" t="str">
        <f>$A$45</f>
        <v>Form FHWA- 1391 (Rev. 06-22)</v>
      </c>
      <c r="B1266" s="252"/>
      <c r="C1266" s="253"/>
      <c r="D1266" s="253"/>
      <c r="E1266" s="55"/>
      <c r="F1266" s="55"/>
      <c r="G1266" s="55"/>
      <c r="H1266" s="55"/>
      <c r="I1266" s="55"/>
      <c r="J1266" s="254" t="str">
        <f>$J$45</f>
        <v>PREVIOUS EDITIONS ARE OBSOLETE</v>
      </c>
      <c r="K1266" s="254"/>
      <c r="L1266" s="254"/>
      <c r="M1266" s="254"/>
      <c r="N1266" s="254"/>
      <c r="O1266" s="254"/>
      <c r="P1266" s="254"/>
      <c r="Q1266" s="254"/>
      <c r="R1266" s="254"/>
      <c r="S1266" s="254"/>
      <c r="T1266" s="254"/>
      <c r="U1266" s="254"/>
      <c r="V1266" s="254"/>
      <c r="W1266" s="254"/>
    </row>
    <row r="1267" spans="1:23" ht="13.5" thickBot="1" x14ac:dyDescent="0.25"/>
    <row r="1268" spans="1:23" s="58" customFormat="1" ht="18.75" thickBot="1" x14ac:dyDescent="0.3">
      <c r="A1268" s="255" t="str">
        <f>$A$10</f>
        <v xml:space="preserve">FEDERAL-AID HIGHWAY CONSTRUCTION CONTRACTORS ANNUAL EEO REPORT </v>
      </c>
      <c r="B1268" s="256"/>
      <c r="C1268" s="256"/>
      <c r="D1268" s="256"/>
      <c r="E1268" s="256"/>
      <c r="F1268" s="256"/>
      <c r="G1268" s="256"/>
      <c r="H1268" s="256"/>
      <c r="I1268" s="256"/>
      <c r="J1268" s="256"/>
      <c r="K1268" s="256"/>
      <c r="L1268" s="256"/>
      <c r="M1268" s="256"/>
      <c r="N1268" s="256"/>
      <c r="O1268" s="256"/>
      <c r="P1268" s="256"/>
      <c r="Q1268" s="256"/>
      <c r="R1268" s="256"/>
      <c r="S1268" s="256"/>
      <c r="T1268" s="256"/>
      <c r="U1268" s="256"/>
      <c r="V1268" s="256"/>
      <c r="W1268" s="257"/>
    </row>
    <row r="1269" spans="1:23" ht="12.75" customHeight="1" x14ac:dyDescent="0.2">
      <c r="A1269" s="258" t="str">
        <f>$A$11</f>
        <v xml:space="preserve">1. SELECT FIELD FROM DROPDOWN MENU: </v>
      </c>
      <c r="B1269" s="259"/>
      <c r="C1269" s="259"/>
      <c r="D1269" s="260"/>
      <c r="E1269" s="261" t="str">
        <f>$E$11</f>
        <v>2. COMPANY NAME, CITY, STATE:</v>
      </c>
      <c r="F1269" s="238"/>
      <c r="G1269" s="238"/>
      <c r="H1269" s="238"/>
      <c r="I1269" s="239"/>
      <c r="J1269" s="184" t="str">
        <f>$J$11</f>
        <v>3. FEDERAL PROJECT NUMBER:</v>
      </c>
      <c r="K1269" s="185"/>
      <c r="L1269" s="185"/>
      <c r="M1269" s="185"/>
      <c r="N1269" s="184" t="str">
        <f>$N$11</f>
        <v>4. DOLLAR AMOUNT OF CONTRACT:</v>
      </c>
      <c r="O1269" s="185"/>
      <c r="P1269" s="185"/>
      <c r="Q1269" s="185"/>
      <c r="R1269" s="262" t="str">
        <f>$R$11</f>
        <v>5.PROJECT LOCATION (Region and State):</v>
      </c>
      <c r="S1269" s="259"/>
      <c r="T1269" s="259"/>
      <c r="U1269" s="259"/>
      <c r="V1269" s="259"/>
      <c r="W1269" s="263"/>
    </row>
    <row r="1270" spans="1:23" ht="12.75" customHeight="1" x14ac:dyDescent="0.2">
      <c r="A1270" s="186"/>
      <c r="B1270" s="187"/>
      <c r="C1270" s="187"/>
      <c r="D1270" s="188"/>
      <c r="E1270" s="192" t="str">
        <f>IF($D$4="","Enter Company information at top of spreadsheet",$D$4)</f>
        <v>Enter Company information at top of spreadsheet</v>
      </c>
      <c r="F1270" s="193"/>
      <c r="G1270" s="193"/>
      <c r="H1270" s="193"/>
      <c r="I1270" s="194"/>
      <c r="J1270" s="209"/>
      <c r="K1270" s="210"/>
      <c r="L1270" s="210"/>
      <c r="M1270" s="210"/>
      <c r="N1270" s="213"/>
      <c r="O1270" s="214"/>
      <c r="P1270" s="214"/>
      <c r="Q1270" s="215"/>
      <c r="R1270" s="199"/>
      <c r="S1270" s="200"/>
      <c r="T1270" s="200"/>
      <c r="U1270" s="200"/>
      <c r="V1270" s="200"/>
      <c r="W1270" s="201"/>
    </row>
    <row r="1271" spans="1:23" x14ac:dyDescent="0.2">
      <c r="A1271" s="186"/>
      <c r="B1271" s="187"/>
      <c r="C1271" s="187"/>
      <c r="D1271" s="188"/>
      <c r="E1271" s="195"/>
      <c r="F1271" s="193"/>
      <c r="G1271" s="193"/>
      <c r="H1271" s="193"/>
      <c r="I1271" s="194"/>
      <c r="J1271" s="209"/>
      <c r="K1271" s="210"/>
      <c r="L1271" s="210"/>
      <c r="M1271" s="210"/>
      <c r="N1271" s="216"/>
      <c r="O1271" s="214"/>
      <c r="P1271" s="214"/>
      <c r="Q1271" s="215"/>
      <c r="R1271" s="202"/>
      <c r="S1271" s="200"/>
      <c r="T1271" s="200"/>
      <c r="U1271" s="200"/>
      <c r="V1271" s="200"/>
      <c r="W1271" s="201"/>
    </row>
    <row r="1272" spans="1:23" ht="13.5" thickBot="1" x14ac:dyDescent="0.25">
      <c r="A1272" s="189"/>
      <c r="B1272" s="190"/>
      <c r="C1272" s="190"/>
      <c r="D1272" s="191"/>
      <c r="E1272" s="196"/>
      <c r="F1272" s="197"/>
      <c r="G1272" s="197"/>
      <c r="H1272" s="197"/>
      <c r="I1272" s="198"/>
      <c r="J1272" s="211"/>
      <c r="K1272" s="212"/>
      <c r="L1272" s="212"/>
      <c r="M1272" s="212"/>
      <c r="N1272" s="217"/>
      <c r="O1272" s="218"/>
      <c r="P1272" s="218"/>
      <c r="Q1272" s="219"/>
      <c r="R1272" s="203"/>
      <c r="S1272" s="204"/>
      <c r="T1272" s="204"/>
      <c r="U1272" s="204"/>
      <c r="V1272" s="204"/>
      <c r="W1272" s="205"/>
    </row>
    <row r="1273" spans="1:23" ht="13.5" customHeight="1" thickBot="1" x14ac:dyDescent="0.25">
      <c r="A1273" s="206" t="str">
        <f>$A$15</f>
        <v>This collection of information is required by law and regulation 23 U.S.C. 140a and 23 CFR Part 230. The OMB control number for this collection is 2125-0019 expiring in March 2025.</v>
      </c>
      <c r="B1273" s="207"/>
      <c r="C1273" s="207"/>
      <c r="D1273" s="207"/>
      <c r="E1273" s="207"/>
      <c r="F1273" s="207"/>
      <c r="G1273" s="207"/>
      <c r="H1273" s="207"/>
      <c r="I1273" s="207"/>
      <c r="J1273" s="207"/>
      <c r="K1273" s="207"/>
      <c r="L1273" s="207"/>
      <c r="M1273" s="207"/>
      <c r="N1273" s="207"/>
      <c r="O1273" s="207"/>
      <c r="P1273" s="207"/>
      <c r="Q1273" s="207"/>
      <c r="R1273" s="207"/>
      <c r="S1273" s="207"/>
      <c r="T1273" s="207"/>
      <c r="U1273" s="207"/>
      <c r="V1273" s="207"/>
      <c r="W1273" s="208"/>
    </row>
    <row r="1274" spans="1:23" ht="27" customHeight="1" thickBot="1" x14ac:dyDescent="0.25">
      <c r="A1274" s="176" t="str">
        <f>$A$16</f>
        <v>6. WORKFORCE ON FEDERAL-AID AND CONSTRUCTION SITE(S) DURING LAST FULL PAY PERIOD ENDING IN JULY 2023</v>
      </c>
      <c r="B1274" s="177"/>
      <c r="C1274" s="177"/>
      <c r="D1274" s="177"/>
      <c r="E1274" s="177"/>
      <c r="F1274" s="177"/>
      <c r="G1274" s="177"/>
      <c r="H1274" s="177"/>
      <c r="I1274" s="177"/>
      <c r="J1274" s="177"/>
      <c r="K1274" s="177"/>
      <c r="L1274" s="177"/>
      <c r="M1274" s="177"/>
      <c r="N1274" s="177"/>
      <c r="O1274" s="177"/>
      <c r="P1274" s="177"/>
      <c r="Q1274" s="177"/>
      <c r="R1274" s="177"/>
      <c r="S1274" s="177"/>
      <c r="T1274" s="177"/>
      <c r="U1274" s="177"/>
      <c r="V1274" s="177"/>
      <c r="W1274" s="178"/>
    </row>
    <row r="1275" spans="1:23" ht="14.25" thickTop="1" thickBot="1" x14ac:dyDescent="0.25">
      <c r="A1275" s="179" t="str">
        <f>$A$17</f>
        <v>TABLE A</v>
      </c>
      <c r="B1275" s="180"/>
      <c r="C1275" s="180"/>
      <c r="D1275" s="180"/>
      <c r="E1275" s="180"/>
      <c r="F1275" s="180"/>
      <c r="G1275" s="180"/>
      <c r="H1275" s="180"/>
      <c r="I1275" s="180"/>
      <c r="J1275" s="180"/>
      <c r="K1275" s="180"/>
      <c r="L1275" s="180"/>
      <c r="M1275" s="180"/>
      <c r="N1275" s="180"/>
      <c r="O1275" s="180"/>
      <c r="P1275" s="180"/>
      <c r="Q1275" s="180"/>
      <c r="R1275" s="180"/>
      <c r="S1275" s="181"/>
      <c r="T1275" s="182" t="str">
        <f>$T$17</f>
        <v>TABLE B</v>
      </c>
      <c r="U1275" s="180"/>
      <c r="V1275" s="180"/>
      <c r="W1275" s="183"/>
    </row>
    <row r="1276" spans="1:23" ht="100.5" customHeight="1" thickTop="1" thickBot="1" x14ac:dyDescent="0.25">
      <c r="A1276" s="38" t="str">
        <f>$A$18</f>
        <v>JOB CATEGORIES</v>
      </c>
      <c r="B1276" s="246" t="str">
        <f>$B$18</f>
        <v>TOTAL EMPLOYED</v>
      </c>
      <c r="C1276" s="247"/>
      <c r="D1276" s="248" t="str">
        <f>$D$18</f>
        <v>TOTAL RACIAL / ETHNIC MINORITY</v>
      </c>
      <c r="E1276" s="249"/>
      <c r="F1276" s="250" t="str">
        <f>$F$18</f>
        <v>BLACK or
AFRICAN
AMERICAN</v>
      </c>
      <c r="G1276" s="165"/>
      <c r="H1276" s="164" t="str">
        <f>$H$18</f>
        <v>WHITE /
HISPANIC OR LATINO</v>
      </c>
      <c r="I1276" s="165"/>
      <c r="J1276" s="164" t="str">
        <f>$J$18</f>
        <v>AMERICAN 
INDIAN OR 
ALASKA 
NATIVE</v>
      </c>
      <c r="K1276" s="165"/>
      <c r="L1276" s="164" t="str">
        <f>$L$18</f>
        <v>ASIAN</v>
      </c>
      <c r="M1276" s="165"/>
      <c r="N1276" s="164" t="str">
        <f>$N$18</f>
        <v>NATIVE 
HAWAIIAN OR 
OTHER PACIFIC ISLANDER</v>
      </c>
      <c r="O1276" s="165"/>
      <c r="P1276" s="164" t="str">
        <f>$P$18</f>
        <v>TWO OR MORE RACES</v>
      </c>
      <c r="Q1276" s="165"/>
      <c r="R1276" s="164" t="str">
        <f>$R$18</f>
        <v>WHITE / NON-
HISPANIC OR LATINO</v>
      </c>
      <c r="S1276" s="166"/>
      <c r="T1276" s="167" t="str">
        <f>$T$18</f>
        <v>APPRENTICES</v>
      </c>
      <c r="U1276" s="167"/>
      <c r="V1276" s="168" t="str">
        <f>$V$18</f>
        <v>ON THE JOB TRAINEES</v>
      </c>
      <c r="W1276" s="169"/>
    </row>
    <row r="1277" spans="1:23" ht="13.5" thickBot="1" x14ac:dyDescent="0.25">
      <c r="A1277" s="39"/>
      <c r="B1277" s="40" t="str">
        <f>$B$19</f>
        <v>M</v>
      </c>
      <c r="C1277" s="41" t="str">
        <f>$C$19</f>
        <v>F</v>
      </c>
      <c r="D1277" s="42" t="str">
        <f>$D$19</f>
        <v>M</v>
      </c>
      <c r="E1277" s="41" t="str">
        <f>$E$19</f>
        <v>F</v>
      </c>
      <c r="F1277" s="43" t="str">
        <f>$F$19</f>
        <v>M</v>
      </c>
      <c r="G1277" s="44" t="str">
        <f>$G$19</f>
        <v>F</v>
      </c>
      <c r="H1277" s="45" t="str">
        <f>$H$19</f>
        <v>M</v>
      </c>
      <c r="I1277" s="44" t="str">
        <f>$I$19</f>
        <v>F</v>
      </c>
      <c r="J1277" s="45" t="str">
        <f>$J$19</f>
        <v>M</v>
      </c>
      <c r="K1277" s="44" t="str">
        <f>$K$19</f>
        <v>F</v>
      </c>
      <c r="L1277" s="45" t="str">
        <f>$L$19</f>
        <v>M</v>
      </c>
      <c r="M1277" s="44" t="str">
        <f>$M$19</f>
        <v>F</v>
      </c>
      <c r="N1277" s="45" t="str">
        <f>$N$19</f>
        <v>M</v>
      </c>
      <c r="O1277" s="44" t="str">
        <f>$O$19</f>
        <v>F</v>
      </c>
      <c r="P1277" s="45" t="str">
        <f>$P$19</f>
        <v>M</v>
      </c>
      <c r="Q1277" s="44" t="str">
        <f>$Q$19</f>
        <v>F</v>
      </c>
      <c r="R1277" s="45" t="str">
        <f>$R$19</f>
        <v>M</v>
      </c>
      <c r="S1277" s="46" t="str">
        <f>$S$19</f>
        <v>F</v>
      </c>
      <c r="T1277" s="47" t="str">
        <f>$T$19</f>
        <v>M</v>
      </c>
      <c r="U1277" s="41" t="str">
        <f>$U$19</f>
        <v>F</v>
      </c>
      <c r="V1277" s="123" t="str">
        <f>$V$19</f>
        <v>M</v>
      </c>
      <c r="W1277" s="48" t="str">
        <f>$W$19</f>
        <v>F</v>
      </c>
    </row>
    <row r="1278" spans="1:23" ht="13.5" thickBot="1" x14ac:dyDescent="0.25">
      <c r="A1278" s="49" t="str">
        <f>$A$20</f>
        <v>OFFICIALS</v>
      </c>
      <c r="B1278" s="63">
        <f>F1278+H1278+J1278+L1278+N1278+P1278+R1278</f>
        <v>0</v>
      </c>
      <c r="C1278" s="64">
        <f t="shared" ref="C1278:C1292" si="203">G1278+I1278+K1278+M1278+O1278+Q1278+S1278</f>
        <v>0</v>
      </c>
      <c r="D1278" s="65">
        <f t="shared" ref="D1278:D1292" si="204">F1278+H1278+J1278+L1278+N1278+P1278</f>
        <v>0</v>
      </c>
      <c r="E1278" s="64">
        <f t="shared" ref="E1278:E1292" si="205">G1278+I1278+K1278+M1278+O1278+Q1278</f>
        <v>0</v>
      </c>
      <c r="F1278" s="66"/>
      <c r="G1278" s="67"/>
      <c r="H1278" s="68"/>
      <c r="I1278" s="67"/>
      <c r="J1278" s="68"/>
      <c r="K1278" s="67"/>
      <c r="L1278" s="68"/>
      <c r="M1278" s="67"/>
      <c r="N1278" s="68"/>
      <c r="O1278" s="67"/>
      <c r="P1278" s="68"/>
      <c r="Q1278" s="67"/>
      <c r="R1278" s="69"/>
      <c r="S1278" s="70"/>
      <c r="T1278" s="71"/>
      <c r="U1278" s="114"/>
      <c r="V1278" s="71"/>
      <c r="W1278" s="72"/>
    </row>
    <row r="1279" spans="1:23" ht="13.5" thickBot="1" x14ac:dyDescent="0.25">
      <c r="A1279" s="49" t="str">
        <f>$A$21</f>
        <v>SUPERVISORS</v>
      </c>
      <c r="B1279" s="63">
        <f t="shared" ref="B1279:B1292" si="206">F1279+H1279+J1279+L1279+N1279+P1279+R1279</f>
        <v>0</v>
      </c>
      <c r="C1279" s="64">
        <f t="shared" si="203"/>
        <v>0</v>
      </c>
      <c r="D1279" s="65">
        <f t="shared" si="204"/>
        <v>0</v>
      </c>
      <c r="E1279" s="64">
        <f t="shared" si="205"/>
        <v>0</v>
      </c>
      <c r="F1279" s="66"/>
      <c r="G1279" s="67"/>
      <c r="H1279" s="68"/>
      <c r="I1279" s="67"/>
      <c r="J1279" s="68"/>
      <c r="K1279" s="67"/>
      <c r="L1279" s="68"/>
      <c r="M1279" s="67"/>
      <c r="N1279" s="68"/>
      <c r="O1279" s="67"/>
      <c r="P1279" s="68"/>
      <c r="Q1279" s="73"/>
      <c r="R1279" s="74"/>
      <c r="S1279" s="75"/>
      <c r="T1279" s="76"/>
      <c r="U1279" s="115"/>
      <c r="V1279" s="76"/>
      <c r="W1279" s="77"/>
    </row>
    <row r="1280" spans="1:23" ht="13.5" thickBot="1" x14ac:dyDescent="0.25">
      <c r="A1280" s="49" t="str">
        <f>$A$22</f>
        <v>FOREMEN/WOMEN</v>
      </c>
      <c r="B1280" s="63">
        <f t="shared" si="206"/>
        <v>0</v>
      </c>
      <c r="C1280" s="64">
        <f t="shared" si="203"/>
        <v>0</v>
      </c>
      <c r="D1280" s="65">
        <f t="shared" si="204"/>
        <v>0</v>
      </c>
      <c r="E1280" s="64">
        <f t="shared" si="205"/>
        <v>0</v>
      </c>
      <c r="F1280" s="66"/>
      <c r="G1280" s="67"/>
      <c r="H1280" s="68"/>
      <c r="I1280" s="67"/>
      <c r="J1280" s="68"/>
      <c r="K1280" s="67"/>
      <c r="L1280" s="68"/>
      <c r="M1280" s="67"/>
      <c r="N1280" s="68"/>
      <c r="O1280" s="67"/>
      <c r="P1280" s="68"/>
      <c r="Q1280" s="73"/>
      <c r="R1280" s="78"/>
      <c r="S1280" s="79"/>
      <c r="T1280" s="80"/>
      <c r="U1280" s="116"/>
      <c r="V1280" s="80"/>
      <c r="W1280" s="81"/>
    </row>
    <row r="1281" spans="1:23" ht="13.5" thickBot="1" x14ac:dyDescent="0.25">
      <c r="A1281" s="49" t="str">
        <f>$A$23</f>
        <v>CLERICAL</v>
      </c>
      <c r="B1281" s="63">
        <f t="shared" si="206"/>
        <v>0</v>
      </c>
      <c r="C1281" s="64">
        <f t="shared" si="203"/>
        <v>0</v>
      </c>
      <c r="D1281" s="65">
        <f t="shared" si="204"/>
        <v>0</v>
      </c>
      <c r="E1281" s="64">
        <f t="shared" si="205"/>
        <v>0</v>
      </c>
      <c r="F1281" s="66"/>
      <c r="G1281" s="67"/>
      <c r="H1281" s="68"/>
      <c r="I1281" s="67"/>
      <c r="J1281" s="68"/>
      <c r="K1281" s="67"/>
      <c r="L1281" s="68"/>
      <c r="M1281" s="67"/>
      <c r="N1281" s="68"/>
      <c r="O1281" s="67"/>
      <c r="P1281" s="68"/>
      <c r="Q1281" s="73"/>
      <c r="R1281" s="78"/>
      <c r="S1281" s="79"/>
      <c r="T1281" s="80"/>
      <c r="U1281" s="116"/>
      <c r="V1281" s="80"/>
      <c r="W1281" s="81"/>
    </row>
    <row r="1282" spans="1:23" ht="13.5" thickBot="1" x14ac:dyDescent="0.25">
      <c r="A1282" s="49" t="str">
        <f>$A$24</f>
        <v>EQUIPMENT OPERATORS</v>
      </c>
      <c r="B1282" s="63">
        <f t="shared" si="206"/>
        <v>0</v>
      </c>
      <c r="C1282" s="64">
        <f t="shared" si="203"/>
        <v>0</v>
      </c>
      <c r="D1282" s="65">
        <f t="shared" si="204"/>
        <v>0</v>
      </c>
      <c r="E1282" s="64">
        <f t="shared" si="205"/>
        <v>0</v>
      </c>
      <c r="F1282" s="66"/>
      <c r="G1282" s="67"/>
      <c r="H1282" s="68"/>
      <c r="I1282" s="67"/>
      <c r="J1282" s="68"/>
      <c r="K1282" s="67"/>
      <c r="L1282" s="68"/>
      <c r="M1282" s="67"/>
      <c r="N1282" s="68"/>
      <c r="O1282" s="67"/>
      <c r="P1282" s="68"/>
      <c r="Q1282" s="73"/>
      <c r="R1282" s="78"/>
      <c r="S1282" s="79"/>
      <c r="T1282" s="80"/>
      <c r="U1282" s="116"/>
      <c r="V1282" s="80"/>
      <c r="W1282" s="81"/>
    </row>
    <row r="1283" spans="1:23" ht="13.5" thickBot="1" x14ac:dyDescent="0.25">
      <c r="A1283" s="49" t="str">
        <f>$A$25</f>
        <v>MECHANICS</v>
      </c>
      <c r="B1283" s="63">
        <f t="shared" si="206"/>
        <v>0</v>
      </c>
      <c r="C1283" s="64">
        <f t="shared" si="203"/>
        <v>0</v>
      </c>
      <c r="D1283" s="65">
        <f t="shared" si="204"/>
        <v>0</v>
      </c>
      <c r="E1283" s="64">
        <f t="shared" si="205"/>
        <v>0</v>
      </c>
      <c r="F1283" s="66"/>
      <c r="G1283" s="67"/>
      <c r="H1283" s="68"/>
      <c r="I1283" s="67"/>
      <c r="J1283" s="68"/>
      <c r="K1283" s="67"/>
      <c r="L1283" s="68"/>
      <c r="M1283" s="67"/>
      <c r="N1283" s="68"/>
      <c r="O1283" s="67"/>
      <c r="P1283" s="68"/>
      <c r="Q1283" s="73"/>
      <c r="R1283" s="78"/>
      <c r="S1283" s="79"/>
      <c r="T1283" s="80"/>
      <c r="U1283" s="116"/>
      <c r="V1283" s="80"/>
      <c r="W1283" s="81"/>
    </row>
    <row r="1284" spans="1:23" ht="13.5" thickBot="1" x14ac:dyDescent="0.25">
      <c r="A1284" s="49" t="str">
        <f>$A$26</f>
        <v>TRUCK DRIVERS</v>
      </c>
      <c r="B1284" s="63">
        <f t="shared" si="206"/>
        <v>0</v>
      </c>
      <c r="C1284" s="64">
        <f t="shared" si="203"/>
        <v>0</v>
      </c>
      <c r="D1284" s="65">
        <f t="shared" si="204"/>
        <v>0</v>
      </c>
      <c r="E1284" s="64">
        <f t="shared" si="205"/>
        <v>0</v>
      </c>
      <c r="F1284" s="66"/>
      <c r="G1284" s="67"/>
      <c r="H1284" s="68"/>
      <c r="I1284" s="67"/>
      <c r="J1284" s="68"/>
      <c r="K1284" s="67"/>
      <c r="L1284" s="68"/>
      <c r="M1284" s="67"/>
      <c r="N1284" s="68"/>
      <c r="O1284" s="67"/>
      <c r="P1284" s="68"/>
      <c r="Q1284" s="73"/>
      <c r="R1284" s="82"/>
      <c r="S1284" s="83"/>
      <c r="T1284" s="76"/>
      <c r="U1284" s="117"/>
      <c r="V1284" s="76"/>
      <c r="W1284" s="77"/>
    </row>
    <row r="1285" spans="1:23" ht="13.5" thickBot="1" x14ac:dyDescent="0.25">
      <c r="A1285" s="49" t="str">
        <f>$A$27</f>
        <v>IRONWORKERS</v>
      </c>
      <c r="B1285" s="63">
        <f t="shared" si="206"/>
        <v>0</v>
      </c>
      <c r="C1285" s="64">
        <f t="shared" si="203"/>
        <v>0</v>
      </c>
      <c r="D1285" s="65">
        <f t="shared" si="204"/>
        <v>0</v>
      </c>
      <c r="E1285" s="64">
        <f t="shared" si="205"/>
        <v>0</v>
      </c>
      <c r="F1285" s="66"/>
      <c r="G1285" s="67"/>
      <c r="H1285" s="68"/>
      <c r="I1285" s="67"/>
      <c r="J1285" s="68"/>
      <c r="K1285" s="67"/>
      <c r="L1285" s="68"/>
      <c r="M1285" s="67"/>
      <c r="N1285" s="68"/>
      <c r="O1285" s="67"/>
      <c r="P1285" s="68"/>
      <c r="Q1285" s="73"/>
      <c r="R1285" s="84"/>
      <c r="S1285" s="85"/>
      <c r="T1285" s="86"/>
      <c r="U1285" s="118"/>
      <c r="V1285" s="86"/>
      <c r="W1285" s="87"/>
    </row>
    <row r="1286" spans="1:23" ht="13.5" thickBot="1" x14ac:dyDescent="0.25">
      <c r="A1286" s="49" t="str">
        <f>$A$28</f>
        <v>CARPENTERS</v>
      </c>
      <c r="B1286" s="63">
        <f t="shared" si="206"/>
        <v>0</v>
      </c>
      <c r="C1286" s="64">
        <f t="shared" si="203"/>
        <v>0</v>
      </c>
      <c r="D1286" s="65">
        <f t="shared" si="204"/>
        <v>0</v>
      </c>
      <c r="E1286" s="64">
        <f t="shared" si="205"/>
        <v>0</v>
      </c>
      <c r="F1286" s="66"/>
      <c r="G1286" s="67"/>
      <c r="H1286" s="68"/>
      <c r="I1286" s="67"/>
      <c r="J1286" s="68"/>
      <c r="K1286" s="67"/>
      <c r="L1286" s="68"/>
      <c r="M1286" s="67"/>
      <c r="N1286" s="68"/>
      <c r="O1286" s="67"/>
      <c r="P1286" s="68"/>
      <c r="Q1286" s="73"/>
      <c r="R1286" s="84"/>
      <c r="S1286" s="85"/>
      <c r="T1286" s="86"/>
      <c r="U1286" s="118"/>
      <c r="V1286" s="86"/>
      <c r="W1286" s="87"/>
    </row>
    <row r="1287" spans="1:23" ht="13.5" thickBot="1" x14ac:dyDescent="0.25">
      <c r="A1287" s="49" t="str">
        <f>$A$29</f>
        <v>CEMENT MASONS</v>
      </c>
      <c r="B1287" s="63">
        <f t="shared" si="206"/>
        <v>0</v>
      </c>
      <c r="C1287" s="64">
        <f t="shared" si="203"/>
        <v>0</v>
      </c>
      <c r="D1287" s="65">
        <f t="shared" si="204"/>
        <v>0</v>
      </c>
      <c r="E1287" s="64">
        <f t="shared" si="205"/>
        <v>0</v>
      </c>
      <c r="F1287" s="66"/>
      <c r="G1287" s="67"/>
      <c r="H1287" s="68"/>
      <c r="I1287" s="67"/>
      <c r="J1287" s="68"/>
      <c r="K1287" s="67"/>
      <c r="L1287" s="68"/>
      <c r="M1287" s="67"/>
      <c r="N1287" s="68"/>
      <c r="O1287" s="67"/>
      <c r="P1287" s="68"/>
      <c r="Q1287" s="73"/>
      <c r="R1287" s="84"/>
      <c r="S1287" s="85"/>
      <c r="T1287" s="86"/>
      <c r="U1287" s="118"/>
      <c r="V1287" s="86"/>
      <c r="W1287" s="87"/>
    </row>
    <row r="1288" spans="1:23" ht="13.5" thickBot="1" x14ac:dyDescent="0.25">
      <c r="A1288" s="49" t="str">
        <f>$A$30</f>
        <v>ELECTRICIANS</v>
      </c>
      <c r="B1288" s="63">
        <f t="shared" si="206"/>
        <v>0</v>
      </c>
      <c r="C1288" s="64">
        <f t="shared" si="203"/>
        <v>0</v>
      </c>
      <c r="D1288" s="65">
        <f t="shared" si="204"/>
        <v>0</v>
      </c>
      <c r="E1288" s="64">
        <f t="shared" si="205"/>
        <v>0</v>
      </c>
      <c r="F1288" s="66"/>
      <c r="G1288" s="67"/>
      <c r="H1288" s="68"/>
      <c r="I1288" s="67"/>
      <c r="J1288" s="68"/>
      <c r="K1288" s="67"/>
      <c r="L1288" s="68"/>
      <c r="M1288" s="67"/>
      <c r="N1288" s="68"/>
      <c r="O1288" s="67"/>
      <c r="P1288" s="68"/>
      <c r="Q1288" s="73"/>
      <c r="R1288" s="84"/>
      <c r="S1288" s="85"/>
      <c r="T1288" s="86"/>
      <c r="U1288" s="118"/>
      <c r="V1288" s="86"/>
      <c r="W1288" s="87"/>
    </row>
    <row r="1289" spans="1:23" ht="13.5" thickBot="1" x14ac:dyDescent="0.25">
      <c r="A1289" s="49" t="str">
        <f>$A$31</f>
        <v>PIPEFITTER/PLUMBERS</v>
      </c>
      <c r="B1289" s="63">
        <f t="shared" si="206"/>
        <v>0</v>
      </c>
      <c r="C1289" s="64">
        <f t="shared" si="203"/>
        <v>0</v>
      </c>
      <c r="D1289" s="65">
        <f t="shared" si="204"/>
        <v>0</v>
      </c>
      <c r="E1289" s="64">
        <f t="shared" si="205"/>
        <v>0</v>
      </c>
      <c r="F1289" s="66"/>
      <c r="G1289" s="67"/>
      <c r="H1289" s="68"/>
      <c r="I1289" s="67"/>
      <c r="J1289" s="68"/>
      <c r="K1289" s="67"/>
      <c r="L1289" s="68"/>
      <c r="M1289" s="67"/>
      <c r="N1289" s="68"/>
      <c r="O1289" s="67"/>
      <c r="P1289" s="68"/>
      <c r="Q1289" s="67"/>
      <c r="R1289" s="88"/>
      <c r="S1289" s="89"/>
      <c r="T1289" s="90"/>
      <c r="U1289" s="119"/>
      <c r="V1289" s="90"/>
      <c r="W1289" s="91"/>
    </row>
    <row r="1290" spans="1:23" ht="13.5" thickBot="1" x14ac:dyDescent="0.25">
      <c r="A1290" s="49" t="str">
        <f>$A$32</f>
        <v>PAINTERS</v>
      </c>
      <c r="B1290" s="63">
        <f t="shared" si="206"/>
        <v>0</v>
      </c>
      <c r="C1290" s="64">
        <f t="shared" si="203"/>
        <v>0</v>
      </c>
      <c r="D1290" s="65">
        <f t="shared" si="204"/>
        <v>0</v>
      </c>
      <c r="E1290" s="64">
        <f t="shared" si="205"/>
        <v>0</v>
      </c>
      <c r="F1290" s="66"/>
      <c r="G1290" s="67"/>
      <c r="H1290" s="68"/>
      <c r="I1290" s="67"/>
      <c r="J1290" s="68"/>
      <c r="K1290" s="67"/>
      <c r="L1290" s="68"/>
      <c r="M1290" s="67"/>
      <c r="N1290" s="68"/>
      <c r="O1290" s="67"/>
      <c r="P1290" s="68"/>
      <c r="Q1290" s="67"/>
      <c r="R1290" s="68"/>
      <c r="S1290" s="92"/>
      <c r="T1290" s="93"/>
      <c r="U1290" s="120"/>
      <c r="V1290" s="93"/>
      <c r="W1290" s="94"/>
    </row>
    <row r="1291" spans="1:23" ht="13.5" thickBot="1" x14ac:dyDescent="0.25">
      <c r="A1291" s="49" t="str">
        <f>$A$33</f>
        <v>LABORERS-SEMI SKILLED</v>
      </c>
      <c r="B1291" s="63">
        <f t="shared" si="206"/>
        <v>0</v>
      </c>
      <c r="C1291" s="64">
        <f t="shared" si="203"/>
        <v>0</v>
      </c>
      <c r="D1291" s="65">
        <f t="shared" si="204"/>
        <v>0</v>
      </c>
      <c r="E1291" s="64">
        <f t="shared" si="205"/>
        <v>0</v>
      </c>
      <c r="F1291" s="66"/>
      <c r="G1291" s="67"/>
      <c r="H1291" s="68"/>
      <c r="I1291" s="67"/>
      <c r="J1291" s="68"/>
      <c r="K1291" s="67"/>
      <c r="L1291" s="68"/>
      <c r="M1291" s="67"/>
      <c r="N1291" s="68"/>
      <c r="O1291" s="67"/>
      <c r="P1291" s="68"/>
      <c r="Q1291" s="67"/>
      <c r="R1291" s="68"/>
      <c r="S1291" s="92"/>
      <c r="T1291" s="93"/>
      <c r="U1291" s="120"/>
      <c r="V1291" s="93"/>
      <c r="W1291" s="94"/>
    </row>
    <row r="1292" spans="1:23" ht="13.5" thickBot="1" x14ac:dyDescent="0.25">
      <c r="A1292" s="49" t="str">
        <f>$A$34</f>
        <v>LABORERS-UNSKILLED</v>
      </c>
      <c r="B1292" s="63">
        <f t="shared" si="206"/>
        <v>0</v>
      </c>
      <c r="C1292" s="64">
        <f t="shared" si="203"/>
        <v>0</v>
      </c>
      <c r="D1292" s="65">
        <f t="shared" si="204"/>
        <v>0</v>
      </c>
      <c r="E1292" s="64">
        <f t="shared" si="205"/>
        <v>0</v>
      </c>
      <c r="F1292" s="66"/>
      <c r="G1292" s="67"/>
      <c r="H1292" s="68"/>
      <c r="I1292" s="67"/>
      <c r="J1292" s="68"/>
      <c r="K1292" s="67"/>
      <c r="L1292" s="68"/>
      <c r="M1292" s="67"/>
      <c r="N1292" s="68"/>
      <c r="O1292" s="67"/>
      <c r="P1292" s="68"/>
      <c r="Q1292" s="67"/>
      <c r="R1292" s="68"/>
      <c r="S1292" s="92"/>
      <c r="T1292" s="93"/>
      <c r="U1292" s="120"/>
      <c r="V1292" s="93"/>
      <c r="W1292" s="94"/>
    </row>
    <row r="1293" spans="1:23" ht="13.5" thickBot="1" x14ac:dyDescent="0.25">
      <c r="A1293" s="49" t="str">
        <f>$A$35</f>
        <v>TOTAL</v>
      </c>
      <c r="B1293" s="107">
        <f t="shared" ref="B1293:O1293" si="207">SUM(B1278:B1292)</f>
        <v>0</v>
      </c>
      <c r="C1293" s="109">
        <f t="shared" si="207"/>
        <v>0</v>
      </c>
      <c r="D1293" s="110">
        <f t="shared" si="207"/>
        <v>0</v>
      </c>
      <c r="E1293" s="111">
        <f t="shared" si="207"/>
        <v>0</v>
      </c>
      <c r="F1293" s="108">
        <f t="shared" si="207"/>
        <v>0</v>
      </c>
      <c r="G1293" s="112">
        <f t="shared" si="207"/>
        <v>0</v>
      </c>
      <c r="H1293" s="108">
        <f t="shared" si="207"/>
        <v>0</v>
      </c>
      <c r="I1293" s="112">
        <f t="shared" si="207"/>
        <v>0</v>
      </c>
      <c r="J1293" s="108">
        <f t="shared" si="207"/>
        <v>0</v>
      </c>
      <c r="K1293" s="112">
        <f t="shared" si="207"/>
        <v>0</v>
      </c>
      <c r="L1293" s="108">
        <f t="shared" si="207"/>
        <v>0</v>
      </c>
      <c r="M1293" s="112">
        <f t="shared" si="207"/>
        <v>0</v>
      </c>
      <c r="N1293" s="108">
        <f t="shared" si="207"/>
        <v>0</v>
      </c>
      <c r="O1293" s="112">
        <f t="shared" si="207"/>
        <v>0</v>
      </c>
      <c r="P1293" s="108">
        <f t="shared" ref="P1293:W1293" si="208">SUM(P1278:P1292)</f>
        <v>0</v>
      </c>
      <c r="Q1293" s="112">
        <f t="shared" si="208"/>
        <v>0</v>
      </c>
      <c r="R1293" s="108">
        <f t="shared" si="208"/>
        <v>0</v>
      </c>
      <c r="S1293" s="111">
        <f t="shared" si="208"/>
        <v>0</v>
      </c>
      <c r="T1293" s="108">
        <f t="shared" si="208"/>
        <v>0</v>
      </c>
      <c r="U1293" s="109">
        <f t="shared" si="208"/>
        <v>0</v>
      </c>
      <c r="V1293" s="108">
        <f t="shared" si="208"/>
        <v>0</v>
      </c>
      <c r="W1293" s="111">
        <f t="shared" si="208"/>
        <v>0</v>
      </c>
    </row>
    <row r="1294" spans="1:23" ht="12.75" customHeight="1" x14ac:dyDescent="0.2">
      <c r="A1294" s="170" t="str">
        <f>$A$54</f>
        <v>TABLE A</v>
      </c>
      <c r="B1294" s="171"/>
      <c r="C1294" s="171"/>
      <c r="D1294" s="171"/>
      <c r="E1294" s="171"/>
      <c r="F1294" s="171"/>
      <c r="G1294" s="171"/>
      <c r="H1294" s="171"/>
      <c r="I1294" s="171"/>
      <c r="J1294" s="171"/>
      <c r="K1294" s="171"/>
      <c r="L1294" s="171"/>
      <c r="M1294" s="171"/>
      <c r="N1294" s="171"/>
      <c r="O1294" s="171"/>
      <c r="P1294" s="171"/>
      <c r="Q1294" s="171"/>
      <c r="R1294" s="171"/>
      <c r="S1294" s="171"/>
      <c r="T1294" s="171"/>
      <c r="U1294" s="171"/>
      <c r="V1294" s="171"/>
      <c r="W1294" s="172"/>
    </row>
    <row r="1295" spans="1:23" ht="13.5" thickBot="1" x14ac:dyDescent="0.25">
      <c r="A1295" s="173"/>
      <c r="B1295" s="174"/>
      <c r="C1295" s="174"/>
      <c r="D1295" s="174"/>
      <c r="E1295" s="174"/>
      <c r="F1295" s="174"/>
      <c r="G1295" s="174"/>
      <c r="H1295" s="174"/>
      <c r="I1295" s="174"/>
      <c r="J1295" s="174"/>
      <c r="K1295" s="174"/>
      <c r="L1295" s="174"/>
      <c r="M1295" s="174"/>
      <c r="N1295" s="174"/>
      <c r="O1295" s="174"/>
      <c r="P1295" s="174"/>
      <c r="Q1295" s="174"/>
      <c r="R1295" s="174"/>
      <c r="S1295" s="174"/>
      <c r="T1295" s="174"/>
      <c r="U1295" s="174"/>
      <c r="V1295" s="174"/>
      <c r="W1295" s="175"/>
    </row>
    <row r="1296" spans="1:23" ht="13.5" thickBot="1" x14ac:dyDescent="0.25">
      <c r="A1296" s="49" t="str">
        <f>$A$38</f>
        <v>APPRENTICES</v>
      </c>
      <c r="B1296" s="64">
        <f>F1296+H1296+J1296+L1296+N1296+P1296+R1296</f>
        <v>0</v>
      </c>
      <c r="C1296" s="109">
        <f>G1296+I1296+K1296+M1296+O1296+Q1296+S1296</f>
        <v>0</v>
      </c>
      <c r="D1296" s="110">
        <f>F1296+H1296+J1296+L1296+N1296+P1296</f>
        <v>0</v>
      </c>
      <c r="E1296" s="64">
        <f>G1296+I1296+K1296+M1296+O1296+Q1296</f>
        <v>0</v>
      </c>
      <c r="F1296" s="121"/>
      <c r="G1296" s="67"/>
      <c r="H1296" s="122"/>
      <c r="I1296" s="67"/>
      <c r="J1296" s="122"/>
      <c r="K1296" s="67"/>
      <c r="L1296" s="122"/>
      <c r="M1296" s="67"/>
      <c r="N1296" s="122"/>
      <c r="O1296" s="67"/>
      <c r="P1296" s="122"/>
      <c r="Q1296" s="67"/>
      <c r="R1296" s="122"/>
      <c r="S1296" s="67"/>
      <c r="T1296" s="50"/>
      <c r="U1296" s="51"/>
      <c r="V1296" s="50"/>
      <c r="W1296" s="51"/>
    </row>
    <row r="1297" spans="1:23" ht="13.5" thickBot="1" x14ac:dyDescent="0.25">
      <c r="A1297" s="49" t="str">
        <f>$A$39</f>
        <v>OJT TRAINEES</v>
      </c>
      <c r="B1297" s="64">
        <f>F1297+H1297+J1297+L1297+N1297+P1297+R1297</f>
        <v>0</v>
      </c>
      <c r="C1297" s="109">
        <f>G1297+I1297+K1297+M1297+O1297+Q1297+S1297</f>
        <v>0</v>
      </c>
      <c r="D1297" s="110">
        <f>F1297+H1297+J1297+L1297+N1297+P1297</f>
        <v>0</v>
      </c>
      <c r="E1297" s="64">
        <f>G1297+I1297+K1297+M1297+O1297+Q1297</f>
        <v>0</v>
      </c>
      <c r="F1297" s="121"/>
      <c r="G1297" s="67"/>
      <c r="H1297" s="122"/>
      <c r="I1297" s="67"/>
      <c r="J1297" s="122"/>
      <c r="K1297" s="67"/>
      <c r="L1297" s="122"/>
      <c r="M1297" s="67"/>
      <c r="N1297" s="122"/>
      <c r="O1297" s="67"/>
      <c r="P1297" s="122"/>
      <c r="Q1297" s="67"/>
      <c r="R1297" s="122"/>
      <c r="S1297" s="67"/>
      <c r="T1297" s="52"/>
      <c r="U1297" s="53"/>
      <c r="V1297" s="52"/>
      <c r="W1297" s="53"/>
    </row>
    <row r="1298" spans="1:23" ht="15.75" customHeight="1" x14ac:dyDescent="0.2">
      <c r="A1298" s="243" t="str">
        <f>$A$40</f>
        <v xml:space="preserve">8. PREPARED BY: </v>
      </c>
      <c r="B1298" s="244"/>
      <c r="C1298" s="244"/>
      <c r="D1298" s="244"/>
      <c r="E1298" s="244"/>
      <c r="F1298" s="244"/>
      <c r="G1298" s="244"/>
      <c r="H1298" s="245"/>
      <c r="I1298" s="220" t="str">
        <f>$I$40</f>
        <v>9. DATE</v>
      </c>
      <c r="J1298" s="221"/>
      <c r="K1298" s="220" t="str">
        <f>$K$40</f>
        <v>10. REVIEWED BY:    (Signature and Title of State Highway Official)</v>
      </c>
      <c r="L1298" s="222"/>
      <c r="M1298" s="222"/>
      <c r="N1298" s="222"/>
      <c r="O1298" s="222"/>
      <c r="P1298" s="222"/>
      <c r="Q1298" s="222"/>
      <c r="R1298" s="222"/>
      <c r="S1298" s="222"/>
      <c r="T1298" s="222"/>
      <c r="U1298" s="221"/>
      <c r="V1298" s="220" t="s">
        <v>28</v>
      </c>
      <c r="W1298" s="223"/>
    </row>
    <row r="1299" spans="1:23" ht="12.75" customHeight="1" x14ac:dyDescent="0.2">
      <c r="A1299" s="224" t="str">
        <f>$A$41</f>
        <v>(Signature and Title of Contractors Representative)</v>
      </c>
      <c r="B1299" s="225"/>
      <c r="C1299" s="225"/>
      <c r="D1299" s="225"/>
      <c r="E1299" s="225"/>
      <c r="F1299" s="225"/>
      <c r="G1299" s="225"/>
      <c r="H1299" s="226"/>
      <c r="I1299" s="227" t="str">
        <f>IF($I$41="","",$I$41)</f>
        <v/>
      </c>
      <c r="J1299" s="228"/>
      <c r="K1299" s="229" t="str">
        <f>IF($K$41="","",$K$41)</f>
        <v/>
      </c>
      <c r="L1299" s="232"/>
      <c r="M1299" s="232"/>
      <c r="N1299" s="232"/>
      <c r="O1299" s="232"/>
      <c r="P1299" s="232"/>
      <c r="Q1299" s="232"/>
      <c r="R1299" s="232"/>
      <c r="S1299" s="232"/>
      <c r="T1299" s="232"/>
      <c r="U1299" s="228"/>
      <c r="V1299" s="227" t="str">
        <f>IF($V$41="","",$V$41)</f>
        <v/>
      </c>
      <c r="W1299" s="234"/>
    </row>
    <row r="1300" spans="1:23" x14ac:dyDescent="0.2">
      <c r="A1300" s="237" t="str">
        <f>IF($A$42="","",$A$42)</f>
        <v/>
      </c>
      <c r="B1300" s="238"/>
      <c r="C1300" s="238"/>
      <c r="D1300" s="238"/>
      <c r="E1300" s="238"/>
      <c r="F1300" s="238"/>
      <c r="G1300" s="238"/>
      <c r="H1300" s="239"/>
      <c r="I1300" s="229"/>
      <c r="J1300" s="228"/>
      <c r="K1300" s="229"/>
      <c r="L1300" s="232"/>
      <c r="M1300" s="232"/>
      <c r="N1300" s="232"/>
      <c r="O1300" s="232"/>
      <c r="P1300" s="232"/>
      <c r="Q1300" s="232"/>
      <c r="R1300" s="232"/>
      <c r="S1300" s="232"/>
      <c r="T1300" s="232"/>
      <c r="U1300" s="228"/>
      <c r="V1300" s="227"/>
      <c r="W1300" s="234"/>
    </row>
    <row r="1301" spans="1:23" x14ac:dyDescent="0.2">
      <c r="A1301" s="237"/>
      <c r="B1301" s="238"/>
      <c r="C1301" s="238"/>
      <c r="D1301" s="238"/>
      <c r="E1301" s="238"/>
      <c r="F1301" s="238"/>
      <c r="G1301" s="238"/>
      <c r="H1301" s="239"/>
      <c r="I1301" s="229"/>
      <c r="J1301" s="228"/>
      <c r="K1301" s="229"/>
      <c r="L1301" s="232"/>
      <c r="M1301" s="232"/>
      <c r="N1301" s="232"/>
      <c r="O1301" s="232"/>
      <c r="P1301" s="232"/>
      <c r="Q1301" s="232"/>
      <c r="R1301" s="232"/>
      <c r="S1301" s="232"/>
      <c r="T1301" s="232"/>
      <c r="U1301" s="228"/>
      <c r="V1301" s="227"/>
      <c r="W1301" s="234"/>
    </row>
    <row r="1302" spans="1:23" ht="13.5" thickBot="1" x14ac:dyDescent="0.25">
      <c r="A1302" s="240"/>
      <c r="B1302" s="241"/>
      <c r="C1302" s="241"/>
      <c r="D1302" s="241"/>
      <c r="E1302" s="241"/>
      <c r="F1302" s="241"/>
      <c r="G1302" s="241"/>
      <c r="H1302" s="242"/>
      <c r="I1302" s="230"/>
      <c r="J1302" s="231"/>
      <c r="K1302" s="230"/>
      <c r="L1302" s="233"/>
      <c r="M1302" s="233"/>
      <c r="N1302" s="233"/>
      <c r="O1302" s="233"/>
      <c r="P1302" s="233"/>
      <c r="Q1302" s="233"/>
      <c r="R1302" s="233"/>
      <c r="S1302" s="233"/>
      <c r="T1302" s="233"/>
      <c r="U1302" s="231"/>
      <c r="V1302" s="235"/>
      <c r="W1302" s="236"/>
    </row>
    <row r="1303" spans="1:23" x14ac:dyDescent="0.2">
      <c r="A1303" s="251" t="str">
        <f>$A$45</f>
        <v>Form FHWA- 1391 (Rev. 06-22)</v>
      </c>
      <c r="B1303" s="252"/>
      <c r="C1303" s="253"/>
      <c r="D1303" s="253"/>
      <c r="E1303" s="55"/>
      <c r="F1303" s="55"/>
      <c r="G1303" s="55"/>
      <c r="H1303" s="55"/>
      <c r="I1303" s="55"/>
      <c r="J1303" s="254" t="str">
        <f>$J$45</f>
        <v>PREVIOUS EDITIONS ARE OBSOLETE</v>
      </c>
      <c r="K1303" s="254"/>
      <c r="L1303" s="254"/>
      <c r="M1303" s="254"/>
      <c r="N1303" s="254"/>
      <c r="O1303" s="254"/>
      <c r="P1303" s="254"/>
      <c r="Q1303" s="254"/>
      <c r="R1303" s="254"/>
      <c r="S1303" s="254"/>
      <c r="T1303" s="254"/>
      <c r="U1303" s="254"/>
      <c r="V1303" s="254"/>
      <c r="W1303" s="254"/>
    </row>
    <row r="1304" spans="1:23" ht="13.5" thickBot="1" x14ac:dyDescent="0.25"/>
    <row r="1305" spans="1:23" s="58" customFormat="1" ht="18.75" thickBot="1" x14ac:dyDescent="0.3">
      <c r="A1305" s="255" t="str">
        <f>$A$10</f>
        <v xml:space="preserve">FEDERAL-AID HIGHWAY CONSTRUCTION CONTRACTORS ANNUAL EEO REPORT </v>
      </c>
      <c r="B1305" s="256"/>
      <c r="C1305" s="256"/>
      <c r="D1305" s="256"/>
      <c r="E1305" s="256"/>
      <c r="F1305" s="256"/>
      <c r="G1305" s="256"/>
      <c r="H1305" s="256"/>
      <c r="I1305" s="256"/>
      <c r="J1305" s="256"/>
      <c r="K1305" s="256"/>
      <c r="L1305" s="256"/>
      <c r="M1305" s="256"/>
      <c r="N1305" s="256"/>
      <c r="O1305" s="256"/>
      <c r="P1305" s="256"/>
      <c r="Q1305" s="256"/>
      <c r="R1305" s="256"/>
      <c r="S1305" s="256"/>
      <c r="T1305" s="256"/>
      <c r="U1305" s="256"/>
      <c r="V1305" s="256"/>
      <c r="W1305" s="257"/>
    </row>
    <row r="1306" spans="1:23" ht="12.75" customHeight="1" x14ac:dyDescent="0.2">
      <c r="A1306" s="258" t="str">
        <f>$A$11</f>
        <v xml:space="preserve">1. SELECT FIELD FROM DROPDOWN MENU: </v>
      </c>
      <c r="B1306" s="259"/>
      <c r="C1306" s="259"/>
      <c r="D1306" s="260"/>
      <c r="E1306" s="261" t="str">
        <f>$E$11</f>
        <v>2. COMPANY NAME, CITY, STATE:</v>
      </c>
      <c r="F1306" s="238"/>
      <c r="G1306" s="238"/>
      <c r="H1306" s="238"/>
      <c r="I1306" s="239"/>
      <c r="J1306" s="184" t="str">
        <f>$J$11</f>
        <v>3. FEDERAL PROJECT NUMBER:</v>
      </c>
      <c r="K1306" s="185"/>
      <c r="L1306" s="185"/>
      <c r="M1306" s="185"/>
      <c r="N1306" s="184" t="str">
        <f>$N$11</f>
        <v>4. DOLLAR AMOUNT OF CONTRACT:</v>
      </c>
      <c r="O1306" s="185"/>
      <c r="P1306" s="185"/>
      <c r="Q1306" s="185"/>
      <c r="R1306" s="262" t="str">
        <f>$R$11</f>
        <v>5.PROJECT LOCATION (Region and State):</v>
      </c>
      <c r="S1306" s="259"/>
      <c r="T1306" s="259"/>
      <c r="U1306" s="259"/>
      <c r="V1306" s="259"/>
      <c r="W1306" s="263"/>
    </row>
    <row r="1307" spans="1:23" ht="12.75" customHeight="1" x14ac:dyDescent="0.2">
      <c r="A1307" s="186"/>
      <c r="B1307" s="187"/>
      <c r="C1307" s="187"/>
      <c r="D1307" s="188"/>
      <c r="E1307" s="192" t="str">
        <f>IF($D$4="","Enter Company information at top of spreadsheet",$D$4)</f>
        <v>Enter Company information at top of spreadsheet</v>
      </c>
      <c r="F1307" s="193"/>
      <c r="G1307" s="193"/>
      <c r="H1307" s="193"/>
      <c r="I1307" s="194"/>
      <c r="J1307" s="209"/>
      <c r="K1307" s="210"/>
      <c r="L1307" s="210"/>
      <c r="M1307" s="210"/>
      <c r="N1307" s="213"/>
      <c r="O1307" s="214"/>
      <c r="P1307" s="214"/>
      <c r="Q1307" s="215"/>
      <c r="R1307" s="199"/>
      <c r="S1307" s="200"/>
      <c r="T1307" s="200"/>
      <c r="U1307" s="200"/>
      <c r="V1307" s="200"/>
      <c r="W1307" s="201"/>
    </row>
    <row r="1308" spans="1:23" x14ac:dyDescent="0.2">
      <c r="A1308" s="186"/>
      <c r="B1308" s="187"/>
      <c r="C1308" s="187"/>
      <c r="D1308" s="188"/>
      <c r="E1308" s="195"/>
      <c r="F1308" s="193"/>
      <c r="G1308" s="193"/>
      <c r="H1308" s="193"/>
      <c r="I1308" s="194"/>
      <c r="J1308" s="209"/>
      <c r="K1308" s="210"/>
      <c r="L1308" s="210"/>
      <c r="M1308" s="210"/>
      <c r="N1308" s="216"/>
      <c r="O1308" s="214"/>
      <c r="P1308" s="214"/>
      <c r="Q1308" s="215"/>
      <c r="R1308" s="202"/>
      <c r="S1308" s="200"/>
      <c r="T1308" s="200"/>
      <c r="U1308" s="200"/>
      <c r="V1308" s="200"/>
      <c r="W1308" s="201"/>
    </row>
    <row r="1309" spans="1:23" ht="13.5" thickBot="1" x14ac:dyDescent="0.25">
      <c r="A1309" s="189"/>
      <c r="B1309" s="190"/>
      <c r="C1309" s="190"/>
      <c r="D1309" s="191"/>
      <c r="E1309" s="196"/>
      <c r="F1309" s="197"/>
      <c r="G1309" s="197"/>
      <c r="H1309" s="197"/>
      <c r="I1309" s="198"/>
      <c r="J1309" s="211"/>
      <c r="K1309" s="212"/>
      <c r="L1309" s="212"/>
      <c r="M1309" s="212"/>
      <c r="N1309" s="217"/>
      <c r="O1309" s="218"/>
      <c r="P1309" s="218"/>
      <c r="Q1309" s="219"/>
      <c r="R1309" s="203"/>
      <c r="S1309" s="204"/>
      <c r="T1309" s="204"/>
      <c r="U1309" s="204"/>
      <c r="V1309" s="204"/>
      <c r="W1309" s="205"/>
    </row>
    <row r="1310" spans="1:23" ht="13.5" customHeight="1" thickBot="1" x14ac:dyDescent="0.25">
      <c r="A1310" s="206" t="str">
        <f>$A$15</f>
        <v>This collection of information is required by law and regulation 23 U.S.C. 140a and 23 CFR Part 230. The OMB control number for this collection is 2125-0019 expiring in March 2025.</v>
      </c>
      <c r="B1310" s="207"/>
      <c r="C1310" s="207"/>
      <c r="D1310" s="207"/>
      <c r="E1310" s="207"/>
      <c r="F1310" s="207"/>
      <c r="G1310" s="207"/>
      <c r="H1310" s="207"/>
      <c r="I1310" s="207"/>
      <c r="J1310" s="207"/>
      <c r="K1310" s="207"/>
      <c r="L1310" s="207"/>
      <c r="M1310" s="207"/>
      <c r="N1310" s="207"/>
      <c r="O1310" s="207"/>
      <c r="P1310" s="207"/>
      <c r="Q1310" s="207"/>
      <c r="R1310" s="207"/>
      <c r="S1310" s="207"/>
      <c r="T1310" s="207"/>
      <c r="U1310" s="207"/>
      <c r="V1310" s="207"/>
      <c r="W1310" s="208"/>
    </row>
    <row r="1311" spans="1:23" ht="25.5" customHeight="1" thickBot="1" x14ac:dyDescent="0.25">
      <c r="A1311" s="176" t="str">
        <f>$A$16</f>
        <v>6. WORKFORCE ON FEDERAL-AID AND CONSTRUCTION SITE(S) DURING LAST FULL PAY PERIOD ENDING IN JULY 2023</v>
      </c>
      <c r="B1311" s="177"/>
      <c r="C1311" s="177"/>
      <c r="D1311" s="177"/>
      <c r="E1311" s="177"/>
      <c r="F1311" s="177"/>
      <c r="G1311" s="177"/>
      <c r="H1311" s="177"/>
      <c r="I1311" s="177"/>
      <c r="J1311" s="177"/>
      <c r="K1311" s="177"/>
      <c r="L1311" s="177"/>
      <c r="M1311" s="177"/>
      <c r="N1311" s="177"/>
      <c r="O1311" s="177"/>
      <c r="P1311" s="177"/>
      <c r="Q1311" s="177"/>
      <c r="R1311" s="177"/>
      <c r="S1311" s="177"/>
      <c r="T1311" s="177"/>
      <c r="U1311" s="177"/>
      <c r="V1311" s="177"/>
      <c r="W1311" s="178"/>
    </row>
    <row r="1312" spans="1:23" ht="14.25" thickTop="1" thickBot="1" x14ac:dyDescent="0.25">
      <c r="A1312" s="179" t="str">
        <f>$A$17</f>
        <v>TABLE A</v>
      </c>
      <c r="B1312" s="180"/>
      <c r="C1312" s="180"/>
      <c r="D1312" s="180"/>
      <c r="E1312" s="180"/>
      <c r="F1312" s="180"/>
      <c r="G1312" s="180"/>
      <c r="H1312" s="180"/>
      <c r="I1312" s="180"/>
      <c r="J1312" s="180"/>
      <c r="K1312" s="180"/>
      <c r="L1312" s="180"/>
      <c r="M1312" s="180"/>
      <c r="N1312" s="180"/>
      <c r="O1312" s="180"/>
      <c r="P1312" s="180"/>
      <c r="Q1312" s="180"/>
      <c r="R1312" s="180"/>
      <c r="S1312" s="181"/>
      <c r="T1312" s="182" t="str">
        <f>$T$17</f>
        <v>TABLE B</v>
      </c>
      <c r="U1312" s="180"/>
      <c r="V1312" s="180"/>
      <c r="W1312" s="183"/>
    </row>
    <row r="1313" spans="1:23" ht="100.5" customHeight="1" thickTop="1" thickBot="1" x14ac:dyDescent="0.25">
      <c r="A1313" s="38" t="str">
        <f>$A$18</f>
        <v>JOB CATEGORIES</v>
      </c>
      <c r="B1313" s="246" t="str">
        <f>$B$18</f>
        <v>TOTAL EMPLOYED</v>
      </c>
      <c r="C1313" s="247"/>
      <c r="D1313" s="248" t="str">
        <f>$D$18</f>
        <v>TOTAL RACIAL / ETHNIC MINORITY</v>
      </c>
      <c r="E1313" s="249"/>
      <c r="F1313" s="250" t="str">
        <f>$F$18</f>
        <v>BLACK or
AFRICAN
AMERICAN</v>
      </c>
      <c r="G1313" s="165"/>
      <c r="H1313" s="164" t="str">
        <f>$H$18</f>
        <v>WHITE /
HISPANIC OR LATINO</v>
      </c>
      <c r="I1313" s="165"/>
      <c r="J1313" s="164" t="str">
        <f>$J$18</f>
        <v>AMERICAN 
INDIAN OR 
ALASKA 
NATIVE</v>
      </c>
      <c r="K1313" s="165"/>
      <c r="L1313" s="164" t="str">
        <f>$L$18</f>
        <v>ASIAN</v>
      </c>
      <c r="M1313" s="165"/>
      <c r="N1313" s="164" t="str">
        <f>$N$18</f>
        <v>NATIVE 
HAWAIIAN OR 
OTHER PACIFIC ISLANDER</v>
      </c>
      <c r="O1313" s="165"/>
      <c r="P1313" s="164" t="str">
        <f>$P$18</f>
        <v>TWO OR MORE RACES</v>
      </c>
      <c r="Q1313" s="165"/>
      <c r="R1313" s="164" t="str">
        <f>$R$18</f>
        <v>WHITE / NON-
HISPANIC OR LATINO</v>
      </c>
      <c r="S1313" s="166"/>
      <c r="T1313" s="167" t="str">
        <f>$T$18</f>
        <v>APPRENTICES</v>
      </c>
      <c r="U1313" s="167"/>
      <c r="V1313" s="168" t="str">
        <f>$V$18</f>
        <v>ON THE JOB TRAINEES</v>
      </c>
      <c r="W1313" s="169"/>
    </row>
    <row r="1314" spans="1:23" ht="13.5" thickBot="1" x14ac:dyDescent="0.25">
      <c r="A1314" s="39"/>
      <c r="B1314" s="40" t="str">
        <f>$B$19</f>
        <v>M</v>
      </c>
      <c r="C1314" s="41" t="str">
        <f>$C$19</f>
        <v>F</v>
      </c>
      <c r="D1314" s="42" t="str">
        <f>$D$19</f>
        <v>M</v>
      </c>
      <c r="E1314" s="41" t="str">
        <f>$E$19</f>
        <v>F</v>
      </c>
      <c r="F1314" s="43" t="str">
        <f>$F$19</f>
        <v>M</v>
      </c>
      <c r="G1314" s="44" t="str">
        <f>$G$19</f>
        <v>F</v>
      </c>
      <c r="H1314" s="45" t="str">
        <f>$H$19</f>
        <v>M</v>
      </c>
      <c r="I1314" s="44" t="str">
        <f>$I$19</f>
        <v>F</v>
      </c>
      <c r="J1314" s="45" t="str">
        <f>$J$19</f>
        <v>M</v>
      </c>
      <c r="K1314" s="44" t="str">
        <f>$K$19</f>
        <v>F</v>
      </c>
      <c r="L1314" s="45" t="str">
        <f>$L$19</f>
        <v>M</v>
      </c>
      <c r="M1314" s="44" t="str">
        <f>$M$19</f>
        <v>F</v>
      </c>
      <c r="N1314" s="45" t="str">
        <f>$N$19</f>
        <v>M</v>
      </c>
      <c r="O1314" s="44" t="str">
        <f>$O$19</f>
        <v>F</v>
      </c>
      <c r="P1314" s="45" t="str">
        <f>$P$19</f>
        <v>M</v>
      </c>
      <c r="Q1314" s="44" t="str">
        <f>$Q$19</f>
        <v>F</v>
      </c>
      <c r="R1314" s="45" t="str">
        <f>$R$19</f>
        <v>M</v>
      </c>
      <c r="S1314" s="46" t="str">
        <f>$S$19</f>
        <v>F</v>
      </c>
      <c r="T1314" s="47" t="str">
        <f>$T$19</f>
        <v>M</v>
      </c>
      <c r="U1314" s="41" t="str">
        <f>$U$19</f>
        <v>F</v>
      </c>
      <c r="V1314" s="123" t="str">
        <f>$V$19</f>
        <v>M</v>
      </c>
      <c r="W1314" s="48" t="str">
        <f>$W$19</f>
        <v>F</v>
      </c>
    </row>
    <row r="1315" spans="1:23" ht="13.5" thickBot="1" x14ac:dyDescent="0.25">
      <c r="A1315" s="49" t="str">
        <f>$A$20</f>
        <v>OFFICIALS</v>
      </c>
      <c r="B1315" s="63">
        <f>F1315+H1315+J1315+L1315+N1315+P1315+R1315</f>
        <v>0</v>
      </c>
      <c r="C1315" s="64">
        <f t="shared" ref="C1315:C1329" si="209">G1315+I1315+K1315+M1315+O1315+Q1315+S1315</f>
        <v>0</v>
      </c>
      <c r="D1315" s="65">
        <f t="shared" ref="D1315:D1329" si="210">F1315+H1315+J1315+L1315+N1315+P1315</f>
        <v>0</v>
      </c>
      <c r="E1315" s="64">
        <f t="shared" ref="E1315:E1329" si="211">G1315+I1315+K1315+M1315+O1315+Q1315</f>
        <v>0</v>
      </c>
      <c r="F1315" s="66"/>
      <c r="G1315" s="67"/>
      <c r="H1315" s="68"/>
      <c r="I1315" s="67"/>
      <c r="J1315" s="68"/>
      <c r="K1315" s="67"/>
      <c r="L1315" s="68"/>
      <c r="M1315" s="67"/>
      <c r="N1315" s="68"/>
      <c r="O1315" s="67"/>
      <c r="P1315" s="68"/>
      <c r="Q1315" s="67"/>
      <c r="R1315" s="69"/>
      <c r="S1315" s="70"/>
      <c r="T1315" s="71"/>
      <c r="U1315" s="114"/>
      <c r="V1315" s="71"/>
      <c r="W1315" s="72"/>
    </row>
    <row r="1316" spans="1:23" ht="13.5" thickBot="1" x14ac:dyDescent="0.25">
      <c r="A1316" s="49" t="str">
        <f>$A$21</f>
        <v>SUPERVISORS</v>
      </c>
      <c r="B1316" s="63">
        <f t="shared" ref="B1316:B1329" si="212">F1316+H1316+J1316+L1316+N1316+P1316+R1316</f>
        <v>0</v>
      </c>
      <c r="C1316" s="64">
        <f t="shared" si="209"/>
        <v>0</v>
      </c>
      <c r="D1316" s="65">
        <f t="shared" si="210"/>
        <v>0</v>
      </c>
      <c r="E1316" s="64">
        <f t="shared" si="211"/>
        <v>0</v>
      </c>
      <c r="F1316" s="66"/>
      <c r="G1316" s="67"/>
      <c r="H1316" s="68"/>
      <c r="I1316" s="67"/>
      <c r="J1316" s="68"/>
      <c r="K1316" s="67"/>
      <c r="L1316" s="68"/>
      <c r="M1316" s="67"/>
      <c r="N1316" s="68"/>
      <c r="O1316" s="67"/>
      <c r="P1316" s="68"/>
      <c r="Q1316" s="73"/>
      <c r="R1316" s="74"/>
      <c r="S1316" s="75"/>
      <c r="T1316" s="76"/>
      <c r="U1316" s="115"/>
      <c r="V1316" s="76"/>
      <c r="W1316" s="77"/>
    </row>
    <row r="1317" spans="1:23" ht="13.5" thickBot="1" x14ac:dyDescent="0.25">
      <c r="A1317" s="49" t="str">
        <f>$A$22</f>
        <v>FOREMEN/WOMEN</v>
      </c>
      <c r="B1317" s="63">
        <f t="shared" si="212"/>
        <v>0</v>
      </c>
      <c r="C1317" s="64">
        <f t="shared" si="209"/>
        <v>0</v>
      </c>
      <c r="D1317" s="65">
        <f t="shared" si="210"/>
        <v>0</v>
      </c>
      <c r="E1317" s="64">
        <f t="shared" si="211"/>
        <v>0</v>
      </c>
      <c r="F1317" s="66"/>
      <c r="G1317" s="67"/>
      <c r="H1317" s="68"/>
      <c r="I1317" s="67"/>
      <c r="J1317" s="68"/>
      <c r="K1317" s="67"/>
      <c r="L1317" s="68"/>
      <c r="M1317" s="67"/>
      <c r="N1317" s="68"/>
      <c r="O1317" s="67"/>
      <c r="P1317" s="68"/>
      <c r="Q1317" s="73"/>
      <c r="R1317" s="78"/>
      <c r="S1317" s="79"/>
      <c r="T1317" s="80"/>
      <c r="U1317" s="116"/>
      <c r="V1317" s="80"/>
      <c r="W1317" s="81"/>
    </row>
    <row r="1318" spans="1:23" ht="13.5" thickBot="1" x14ac:dyDescent="0.25">
      <c r="A1318" s="49" t="str">
        <f>$A$23</f>
        <v>CLERICAL</v>
      </c>
      <c r="B1318" s="63">
        <f t="shared" si="212"/>
        <v>0</v>
      </c>
      <c r="C1318" s="64">
        <f t="shared" si="209"/>
        <v>0</v>
      </c>
      <c r="D1318" s="65">
        <f t="shared" si="210"/>
        <v>0</v>
      </c>
      <c r="E1318" s="64">
        <f t="shared" si="211"/>
        <v>0</v>
      </c>
      <c r="F1318" s="66"/>
      <c r="G1318" s="67"/>
      <c r="H1318" s="68"/>
      <c r="I1318" s="67"/>
      <c r="J1318" s="68"/>
      <c r="K1318" s="67"/>
      <c r="L1318" s="68"/>
      <c r="M1318" s="67"/>
      <c r="N1318" s="68"/>
      <c r="O1318" s="67"/>
      <c r="P1318" s="68"/>
      <c r="Q1318" s="73"/>
      <c r="R1318" s="78"/>
      <c r="S1318" s="79"/>
      <c r="T1318" s="80"/>
      <c r="U1318" s="116"/>
      <c r="V1318" s="80"/>
      <c r="W1318" s="81"/>
    </row>
    <row r="1319" spans="1:23" ht="13.5" thickBot="1" x14ac:dyDescent="0.25">
      <c r="A1319" s="49" t="str">
        <f>$A$24</f>
        <v>EQUIPMENT OPERATORS</v>
      </c>
      <c r="B1319" s="63">
        <f t="shared" si="212"/>
        <v>0</v>
      </c>
      <c r="C1319" s="64">
        <f t="shared" si="209"/>
        <v>0</v>
      </c>
      <c r="D1319" s="65">
        <f t="shared" si="210"/>
        <v>0</v>
      </c>
      <c r="E1319" s="64">
        <f t="shared" si="211"/>
        <v>0</v>
      </c>
      <c r="F1319" s="66"/>
      <c r="G1319" s="67"/>
      <c r="H1319" s="68"/>
      <c r="I1319" s="67"/>
      <c r="J1319" s="68"/>
      <c r="K1319" s="67"/>
      <c r="L1319" s="68"/>
      <c r="M1319" s="67"/>
      <c r="N1319" s="68"/>
      <c r="O1319" s="67"/>
      <c r="P1319" s="68"/>
      <c r="Q1319" s="73"/>
      <c r="R1319" s="78"/>
      <c r="S1319" s="79"/>
      <c r="T1319" s="80"/>
      <c r="U1319" s="116"/>
      <c r="V1319" s="80"/>
      <c r="W1319" s="81"/>
    </row>
    <row r="1320" spans="1:23" ht="13.5" thickBot="1" x14ac:dyDescent="0.25">
      <c r="A1320" s="49" t="str">
        <f>$A$25</f>
        <v>MECHANICS</v>
      </c>
      <c r="B1320" s="63">
        <f t="shared" si="212"/>
        <v>0</v>
      </c>
      <c r="C1320" s="64">
        <f t="shared" si="209"/>
        <v>0</v>
      </c>
      <c r="D1320" s="65">
        <f t="shared" si="210"/>
        <v>0</v>
      </c>
      <c r="E1320" s="64">
        <f t="shared" si="211"/>
        <v>0</v>
      </c>
      <c r="F1320" s="66"/>
      <c r="G1320" s="67"/>
      <c r="H1320" s="68"/>
      <c r="I1320" s="67"/>
      <c r="J1320" s="68"/>
      <c r="K1320" s="67"/>
      <c r="L1320" s="68"/>
      <c r="M1320" s="67"/>
      <c r="N1320" s="68"/>
      <c r="O1320" s="67"/>
      <c r="P1320" s="68"/>
      <c r="Q1320" s="73"/>
      <c r="R1320" s="78"/>
      <c r="S1320" s="79"/>
      <c r="T1320" s="80"/>
      <c r="U1320" s="116"/>
      <c r="V1320" s="80"/>
      <c r="W1320" s="81"/>
    </row>
    <row r="1321" spans="1:23" ht="13.5" thickBot="1" x14ac:dyDescent="0.25">
      <c r="A1321" s="49" t="str">
        <f>$A$26</f>
        <v>TRUCK DRIVERS</v>
      </c>
      <c r="B1321" s="63">
        <f t="shared" si="212"/>
        <v>0</v>
      </c>
      <c r="C1321" s="64">
        <f t="shared" si="209"/>
        <v>0</v>
      </c>
      <c r="D1321" s="65">
        <f t="shared" si="210"/>
        <v>0</v>
      </c>
      <c r="E1321" s="64">
        <f t="shared" si="211"/>
        <v>0</v>
      </c>
      <c r="F1321" s="66"/>
      <c r="G1321" s="67"/>
      <c r="H1321" s="68"/>
      <c r="I1321" s="67"/>
      <c r="J1321" s="68"/>
      <c r="K1321" s="67"/>
      <c r="L1321" s="68"/>
      <c r="M1321" s="67"/>
      <c r="N1321" s="68"/>
      <c r="O1321" s="67"/>
      <c r="P1321" s="68"/>
      <c r="Q1321" s="73"/>
      <c r="R1321" s="82"/>
      <c r="S1321" s="83"/>
      <c r="T1321" s="76"/>
      <c r="U1321" s="117"/>
      <c r="V1321" s="76"/>
      <c r="W1321" s="77"/>
    </row>
    <row r="1322" spans="1:23" ht="13.5" thickBot="1" x14ac:dyDescent="0.25">
      <c r="A1322" s="49" t="str">
        <f>$A$27</f>
        <v>IRONWORKERS</v>
      </c>
      <c r="B1322" s="63">
        <f t="shared" si="212"/>
        <v>0</v>
      </c>
      <c r="C1322" s="64">
        <f t="shared" si="209"/>
        <v>0</v>
      </c>
      <c r="D1322" s="65">
        <f t="shared" si="210"/>
        <v>0</v>
      </c>
      <c r="E1322" s="64">
        <f t="shared" si="211"/>
        <v>0</v>
      </c>
      <c r="F1322" s="66"/>
      <c r="G1322" s="67"/>
      <c r="H1322" s="68"/>
      <c r="I1322" s="67"/>
      <c r="J1322" s="68"/>
      <c r="K1322" s="67"/>
      <c r="L1322" s="68"/>
      <c r="M1322" s="67"/>
      <c r="N1322" s="68"/>
      <c r="O1322" s="67"/>
      <c r="P1322" s="68"/>
      <c r="Q1322" s="73"/>
      <c r="R1322" s="84"/>
      <c r="S1322" s="85"/>
      <c r="T1322" s="86"/>
      <c r="U1322" s="118"/>
      <c r="V1322" s="86"/>
      <c r="W1322" s="87"/>
    </row>
    <row r="1323" spans="1:23" ht="13.5" thickBot="1" x14ac:dyDescent="0.25">
      <c r="A1323" s="49" t="str">
        <f>$A$28</f>
        <v>CARPENTERS</v>
      </c>
      <c r="B1323" s="63">
        <f t="shared" si="212"/>
        <v>0</v>
      </c>
      <c r="C1323" s="64">
        <f t="shared" si="209"/>
        <v>0</v>
      </c>
      <c r="D1323" s="65">
        <f t="shared" si="210"/>
        <v>0</v>
      </c>
      <c r="E1323" s="64">
        <f t="shared" si="211"/>
        <v>0</v>
      </c>
      <c r="F1323" s="66"/>
      <c r="G1323" s="67"/>
      <c r="H1323" s="68"/>
      <c r="I1323" s="67"/>
      <c r="J1323" s="68"/>
      <c r="K1323" s="67"/>
      <c r="L1323" s="68"/>
      <c r="M1323" s="67"/>
      <c r="N1323" s="68"/>
      <c r="O1323" s="67"/>
      <c r="P1323" s="68"/>
      <c r="Q1323" s="73"/>
      <c r="R1323" s="84"/>
      <c r="S1323" s="85"/>
      <c r="T1323" s="86"/>
      <c r="U1323" s="118"/>
      <c r="V1323" s="86"/>
      <c r="W1323" s="87"/>
    </row>
    <row r="1324" spans="1:23" ht="13.5" thickBot="1" x14ac:dyDescent="0.25">
      <c r="A1324" s="49" t="str">
        <f>$A$29</f>
        <v>CEMENT MASONS</v>
      </c>
      <c r="B1324" s="63">
        <f t="shared" si="212"/>
        <v>0</v>
      </c>
      <c r="C1324" s="64">
        <f t="shared" si="209"/>
        <v>0</v>
      </c>
      <c r="D1324" s="65">
        <f t="shared" si="210"/>
        <v>0</v>
      </c>
      <c r="E1324" s="64">
        <f t="shared" si="211"/>
        <v>0</v>
      </c>
      <c r="F1324" s="66"/>
      <c r="G1324" s="67"/>
      <c r="H1324" s="68"/>
      <c r="I1324" s="67"/>
      <c r="J1324" s="68"/>
      <c r="K1324" s="67"/>
      <c r="L1324" s="68"/>
      <c r="M1324" s="67"/>
      <c r="N1324" s="68"/>
      <c r="O1324" s="67"/>
      <c r="P1324" s="68"/>
      <c r="Q1324" s="73"/>
      <c r="R1324" s="84"/>
      <c r="S1324" s="85"/>
      <c r="T1324" s="86"/>
      <c r="U1324" s="118"/>
      <c r="V1324" s="86"/>
      <c r="W1324" s="87"/>
    </row>
    <row r="1325" spans="1:23" ht="13.5" thickBot="1" x14ac:dyDescent="0.25">
      <c r="A1325" s="49" t="str">
        <f>$A$30</f>
        <v>ELECTRICIANS</v>
      </c>
      <c r="B1325" s="63">
        <f t="shared" si="212"/>
        <v>0</v>
      </c>
      <c r="C1325" s="64">
        <f t="shared" si="209"/>
        <v>0</v>
      </c>
      <c r="D1325" s="65">
        <f t="shared" si="210"/>
        <v>0</v>
      </c>
      <c r="E1325" s="64">
        <f t="shared" si="211"/>
        <v>0</v>
      </c>
      <c r="F1325" s="66"/>
      <c r="G1325" s="67"/>
      <c r="H1325" s="68"/>
      <c r="I1325" s="67"/>
      <c r="J1325" s="68"/>
      <c r="K1325" s="67"/>
      <c r="L1325" s="68"/>
      <c r="M1325" s="67"/>
      <c r="N1325" s="68"/>
      <c r="O1325" s="67"/>
      <c r="P1325" s="68"/>
      <c r="Q1325" s="73"/>
      <c r="R1325" s="84"/>
      <c r="S1325" s="85"/>
      <c r="T1325" s="86"/>
      <c r="U1325" s="118"/>
      <c r="V1325" s="86"/>
      <c r="W1325" s="87"/>
    </row>
    <row r="1326" spans="1:23" ht="13.5" thickBot="1" x14ac:dyDescent="0.25">
      <c r="A1326" s="49" t="str">
        <f>$A$31</f>
        <v>PIPEFITTER/PLUMBERS</v>
      </c>
      <c r="B1326" s="63">
        <f t="shared" si="212"/>
        <v>0</v>
      </c>
      <c r="C1326" s="64">
        <f t="shared" si="209"/>
        <v>0</v>
      </c>
      <c r="D1326" s="65">
        <f t="shared" si="210"/>
        <v>0</v>
      </c>
      <c r="E1326" s="64">
        <f t="shared" si="211"/>
        <v>0</v>
      </c>
      <c r="F1326" s="66"/>
      <c r="G1326" s="67"/>
      <c r="H1326" s="68"/>
      <c r="I1326" s="67"/>
      <c r="J1326" s="68"/>
      <c r="K1326" s="67"/>
      <c r="L1326" s="68"/>
      <c r="M1326" s="67"/>
      <c r="N1326" s="68"/>
      <c r="O1326" s="67"/>
      <c r="P1326" s="68"/>
      <c r="Q1326" s="67"/>
      <c r="R1326" s="88"/>
      <c r="S1326" s="89"/>
      <c r="T1326" s="90"/>
      <c r="U1326" s="119"/>
      <c r="V1326" s="90"/>
      <c r="W1326" s="91"/>
    </row>
    <row r="1327" spans="1:23" ht="13.5" thickBot="1" x14ac:dyDescent="0.25">
      <c r="A1327" s="49" t="str">
        <f>$A$32</f>
        <v>PAINTERS</v>
      </c>
      <c r="B1327" s="63">
        <f t="shared" si="212"/>
        <v>0</v>
      </c>
      <c r="C1327" s="64">
        <f t="shared" si="209"/>
        <v>0</v>
      </c>
      <c r="D1327" s="65">
        <f t="shared" si="210"/>
        <v>0</v>
      </c>
      <c r="E1327" s="64">
        <f t="shared" si="211"/>
        <v>0</v>
      </c>
      <c r="F1327" s="66"/>
      <c r="G1327" s="67"/>
      <c r="H1327" s="68"/>
      <c r="I1327" s="67"/>
      <c r="J1327" s="68"/>
      <c r="K1327" s="67"/>
      <c r="L1327" s="68"/>
      <c r="M1327" s="67"/>
      <c r="N1327" s="68"/>
      <c r="O1327" s="67"/>
      <c r="P1327" s="68"/>
      <c r="Q1327" s="67"/>
      <c r="R1327" s="68"/>
      <c r="S1327" s="92"/>
      <c r="T1327" s="93"/>
      <c r="U1327" s="120"/>
      <c r="V1327" s="93"/>
      <c r="W1327" s="94"/>
    </row>
    <row r="1328" spans="1:23" ht="13.5" thickBot="1" x14ac:dyDescent="0.25">
      <c r="A1328" s="49" t="str">
        <f>$A$33</f>
        <v>LABORERS-SEMI SKILLED</v>
      </c>
      <c r="B1328" s="63">
        <f t="shared" si="212"/>
        <v>0</v>
      </c>
      <c r="C1328" s="64">
        <f t="shared" si="209"/>
        <v>0</v>
      </c>
      <c r="D1328" s="65">
        <f t="shared" si="210"/>
        <v>0</v>
      </c>
      <c r="E1328" s="64">
        <f t="shared" si="211"/>
        <v>0</v>
      </c>
      <c r="F1328" s="66"/>
      <c r="G1328" s="67"/>
      <c r="H1328" s="68"/>
      <c r="I1328" s="67"/>
      <c r="J1328" s="68"/>
      <c r="K1328" s="67"/>
      <c r="L1328" s="68"/>
      <c r="M1328" s="67"/>
      <c r="N1328" s="68"/>
      <c r="O1328" s="67"/>
      <c r="P1328" s="68"/>
      <c r="Q1328" s="67"/>
      <c r="R1328" s="68"/>
      <c r="S1328" s="92"/>
      <c r="T1328" s="93"/>
      <c r="U1328" s="120"/>
      <c r="V1328" s="93"/>
      <c r="W1328" s="94"/>
    </row>
    <row r="1329" spans="1:23" ht="13.5" thickBot="1" x14ac:dyDescent="0.25">
      <c r="A1329" s="49" t="str">
        <f>$A$34</f>
        <v>LABORERS-UNSKILLED</v>
      </c>
      <c r="B1329" s="63">
        <f t="shared" si="212"/>
        <v>0</v>
      </c>
      <c r="C1329" s="64">
        <f t="shared" si="209"/>
        <v>0</v>
      </c>
      <c r="D1329" s="65">
        <f t="shared" si="210"/>
        <v>0</v>
      </c>
      <c r="E1329" s="64">
        <f t="shared" si="211"/>
        <v>0</v>
      </c>
      <c r="F1329" s="66"/>
      <c r="G1329" s="67"/>
      <c r="H1329" s="68"/>
      <c r="I1329" s="67"/>
      <c r="J1329" s="68"/>
      <c r="K1329" s="67"/>
      <c r="L1329" s="68"/>
      <c r="M1329" s="67"/>
      <c r="N1329" s="68"/>
      <c r="O1329" s="67"/>
      <c r="P1329" s="68"/>
      <c r="Q1329" s="67"/>
      <c r="R1329" s="68"/>
      <c r="S1329" s="92"/>
      <c r="T1329" s="93"/>
      <c r="U1329" s="120"/>
      <c r="V1329" s="93"/>
      <c r="W1329" s="94"/>
    </row>
    <row r="1330" spans="1:23" ht="13.5" thickBot="1" x14ac:dyDescent="0.25">
      <c r="A1330" s="49" t="str">
        <f>$A$35</f>
        <v>TOTAL</v>
      </c>
      <c r="B1330" s="107">
        <f t="shared" ref="B1330:O1330" si="213">SUM(B1315:B1329)</f>
        <v>0</v>
      </c>
      <c r="C1330" s="109">
        <f t="shared" si="213"/>
        <v>0</v>
      </c>
      <c r="D1330" s="110">
        <f t="shared" si="213"/>
        <v>0</v>
      </c>
      <c r="E1330" s="111">
        <f t="shared" si="213"/>
        <v>0</v>
      </c>
      <c r="F1330" s="108">
        <f t="shared" si="213"/>
        <v>0</v>
      </c>
      <c r="G1330" s="112">
        <f t="shared" si="213"/>
        <v>0</v>
      </c>
      <c r="H1330" s="108">
        <f t="shared" si="213"/>
        <v>0</v>
      </c>
      <c r="I1330" s="112">
        <f t="shared" si="213"/>
        <v>0</v>
      </c>
      <c r="J1330" s="108">
        <f t="shared" si="213"/>
        <v>0</v>
      </c>
      <c r="K1330" s="112">
        <f t="shared" si="213"/>
        <v>0</v>
      </c>
      <c r="L1330" s="108">
        <f t="shared" si="213"/>
        <v>0</v>
      </c>
      <c r="M1330" s="112">
        <f t="shared" si="213"/>
        <v>0</v>
      </c>
      <c r="N1330" s="108">
        <f t="shared" si="213"/>
        <v>0</v>
      </c>
      <c r="O1330" s="112">
        <f t="shared" si="213"/>
        <v>0</v>
      </c>
      <c r="P1330" s="108">
        <f t="shared" ref="P1330:W1330" si="214">SUM(P1315:P1329)</f>
        <v>0</v>
      </c>
      <c r="Q1330" s="112">
        <f t="shared" si="214"/>
        <v>0</v>
      </c>
      <c r="R1330" s="108">
        <f t="shared" si="214"/>
        <v>0</v>
      </c>
      <c r="S1330" s="111">
        <f t="shared" si="214"/>
        <v>0</v>
      </c>
      <c r="T1330" s="108">
        <f t="shared" si="214"/>
        <v>0</v>
      </c>
      <c r="U1330" s="109">
        <f t="shared" si="214"/>
        <v>0</v>
      </c>
      <c r="V1330" s="108">
        <f t="shared" si="214"/>
        <v>0</v>
      </c>
      <c r="W1330" s="111">
        <f t="shared" si="214"/>
        <v>0</v>
      </c>
    </row>
    <row r="1331" spans="1:23" ht="12.75" customHeight="1" x14ac:dyDescent="0.2">
      <c r="A1331" s="170" t="str">
        <f>$A$54</f>
        <v>TABLE A</v>
      </c>
      <c r="B1331" s="171"/>
      <c r="C1331" s="171"/>
      <c r="D1331" s="171"/>
      <c r="E1331" s="171"/>
      <c r="F1331" s="171"/>
      <c r="G1331" s="171"/>
      <c r="H1331" s="171"/>
      <c r="I1331" s="171"/>
      <c r="J1331" s="171"/>
      <c r="K1331" s="171"/>
      <c r="L1331" s="171"/>
      <c r="M1331" s="171"/>
      <c r="N1331" s="171"/>
      <c r="O1331" s="171"/>
      <c r="P1331" s="171"/>
      <c r="Q1331" s="171"/>
      <c r="R1331" s="171"/>
      <c r="S1331" s="171"/>
      <c r="T1331" s="171"/>
      <c r="U1331" s="171"/>
      <c r="V1331" s="171"/>
      <c r="W1331" s="172"/>
    </row>
    <row r="1332" spans="1:23" ht="13.5" thickBot="1" x14ac:dyDescent="0.25">
      <c r="A1332" s="173"/>
      <c r="B1332" s="174"/>
      <c r="C1332" s="174"/>
      <c r="D1332" s="174"/>
      <c r="E1332" s="174"/>
      <c r="F1332" s="174"/>
      <c r="G1332" s="174"/>
      <c r="H1332" s="174"/>
      <c r="I1332" s="174"/>
      <c r="J1332" s="174"/>
      <c r="K1332" s="174"/>
      <c r="L1332" s="174"/>
      <c r="M1332" s="174"/>
      <c r="N1332" s="174"/>
      <c r="O1332" s="174"/>
      <c r="P1332" s="174"/>
      <c r="Q1332" s="174"/>
      <c r="R1332" s="174"/>
      <c r="S1332" s="174"/>
      <c r="T1332" s="174"/>
      <c r="U1332" s="174"/>
      <c r="V1332" s="174"/>
      <c r="W1332" s="175"/>
    </row>
    <row r="1333" spans="1:23" ht="13.5" thickBot="1" x14ac:dyDescent="0.25">
      <c r="A1333" s="49" t="str">
        <f>$A$38</f>
        <v>APPRENTICES</v>
      </c>
      <c r="B1333" s="64">
        <f>F1333+H1333+J1333+L1333+N1333+P1333+R1333</f>
        <v>0</v>
      </c>
      <c r="C1333" s="109">
        <f>G1333+I1333+K1333+M1333+O1333+Q1333+S1333</f>
        <v>0</v>
      </c>
      <c r="D1333" s="110">
        <f>F1333+H1333+J1333+L1333+N1333+P1333</f>
        <v>0</v>
      </c>
      <c r="E1333" s="64">
        <f>G1333+I1333+K1333+M1333+O1333+Q1333</f>
        <v>0</v>
      </c>
      <c r="F1333" s="121"/>
      <c r="G1333" s="67"/>
      <c r="H1333" s="122"/>
      <c r="I1333" s="67"/>
      <c r="J1333" s="122"/>
      <c r="K1333" s="67"/>
      <c r="L1333" s="122"/>
      <c r="M1333" s="67"/>
      <c r="N1333" s="122"/>
      <c r="O1333" s="67"/>
      <c r="P1333" s="122"/>
      <c r="Q1333" s="67"/>
      <c r="R1333" s="122"/>
      <c r="S1333" s="67"/>
      <c r="T1333" s="50"/>
      <c r="U1333" s="51"/>
      <c r="V1333" s="50"/>
      <c r="W1333" s="51"/>
    </row>
    <row r="1334" spans="1:23" ht="13.5" thickBot="1" x14ac:dyDescent="0.25">
      <c r="A1334" s="49" t="str">
        <f>$A$39</f>
        <v>OJT TRAINEES</v>
      </c>
      <c r="B1334" s="64">
        <f>F1334+H1334+J1334+L1334+N1334+P1334+R1334</f>
        <v>0</v>
      </c>
      <c r="C1334" s="109">
        <f>G1334+I1334+K1334+M1334+O1334+Q1334+S1334</f>
        <v>0</v>
      </c>
      <c r="D1334" s="110">
        <f>F1334+H1334+J1334+L1334+N1334+P1334</f>
        <v>0</v>
      </c>
      <c r="E1334" s="64">
        <f>G1334+I1334+K1334+M1334+O1334+Q1334</f>
        <v>0</v>
      </c>
      <c r="F1334" s="121"/>
      <c r="G1334" s="67"/>
      <c r="H1334" s="122"/>
      <c r="I1334" s="67"/>
      <c r="J1334" s="122"/>
      <c r="K1334" s="67"/>
      <c r="L1334" s="122"/>
      <c r="M1334" s="67"/>
      <c r="N1334" s="122"/>
      <c r="O1334" s="67"/>
      <c r="P1334" s="122"/>
      <c r="Q1334" s="67"/>
      <c r="R1334" s="122"/>
      <c r="S1334" s="67"/>
      <c r="T1334" s="52"/>
      <c r="U1334" s="53"/>
      <c r="V1334" s="52"/>
      <c r="W1334" s="53"/>
    </row>
    <row r="1335" spans="1:23" ht="15.75" customHeight="1" x14ac:dyDescent="0.2">
      <c r="A1335" s="243" t="str">
        <f>$A$40</f>
        <v xml:space="preserve">8. PREPARED BY: </v>
      </c>
      <c r="B1335" s="244"/>
      <c r="C1335" s="244"/>
      <c r="D1335" s="244"/>
      <c r="E1335" s="244"/>
      <c r="F1335" s="244"/>
      <c r="G1335" s="244"/>
      <c r="H1335" s="245"/>
      <c r="I1335" s="220" t="str">
        <f>$I$40</f>
        <v>9. DATE</v>
      </c>
      <c r="J1335" s="221"/>
      <c r="K1335" s="220" t="str">
        <f>$K$40</f>
        <v>10. REVIEWED BY:    (Signature and Title of State Highway Official)</v>
      </c>
      <c r="L1335" s="222"/>
      <c r="M1335" s="222"/>
      <c r="N1335" s="222"/>
      <c r="O1335" s="222"/>
      <c r="P1335" s="222"/>
      <c r="Q1335" s="222"/>
      <c r="R1335" s="222"/>
      <c r="S1335" s="222"/>
      <c r="T1335" s="222"/>
      <c r="U1335" s="221"/>
      <c r="V1335" s="220" t="s">
        <v>28</v>
      </c>
      <c r="W1335" s="223"/>
    </row>
    <row r="1336" spans="1:23" ht="12.75" customHeight="1" x14ac:dyDescent="0.2">
      <c r="A1336" s="224" t="str">
        <f>$A$41</f>
        <v>(Signature and Title of Contractors Representative)</v>
      </c>
      <c r="B1336" s="225"/>
      <c r="C1336" s="225"/>
      <c r="D1336" s="225"/>
      <c r="E1336" s="225"/>
      <c r="F1336" s="225"/>
      <c r="G1336" s="225"/>
      <c r="H1336" s="226"/>
      <c r="I1336" s="227" t="str">
        <f>IF($I$41="","",$I$41)</f>
        <v/>
      </c>
      <c r="J1336" s="228"/>
      <c r="K1336" s="229" t="str">
        <f>IF($K$41="","",$K$41)</f>
        <v/>
      </c>
      <c r="L1336" s="232"/>
      <c r="M1336" s="232"/>
      <c r="N1336" s="232"/>
      <c r="O1336" s="232"/>
      <c r="P1336" s="232"/>
      <c r="Q1336" s="232"/>
      <c r="R1336" s="232"/>
      <c r="S1336" s="232"/>
      <c r="T1336" s="232"/>
      <c r="U1336" s="228"/>
      <c r="V1336" s="227" t="str">
        <f>IF($V$41="","",$V$41)</f>
        <v/>
      </c>
      <c r="W1336" s="234"/>
    </row>
    <row r="1337" spans="1:23" x14ac:dyDescent="0.2">
      <c r="A1337" s="237" t="str">
        <f>IF($A$42="","",$A$42)</f>
        <v/>
      </c>
      <c r="B1337" s="238"/>
      <c r="C1337" s="238"/>
      <c r="D1337" s="238"/>
      <c r="E1337" s="238"/>
      <c r="F1337" s="238"/>
      <c r="G1337" s="238"/>
      <c r="H1337" s="239"/>
      <c r="I1337" s="229"/>
      <c r="J1337" s="228"/>
      <c r="K1337" s="229"/>
      <c r="L1337" s="232"/>
      <c r="M1337" s="232"/>
      <c r="N1337" s="232"/>
      <c r="O1337" s="232"/>
      <c r="P1337" s="232"/>
      <c r="Q1337" s="232"/>
      <c r="R1337" s="232"/>
      <c r="S1337" s="232"/>
      <c r="T1337" s="232"/>
      <c r="U1337" s="228"/>
      <c r="V1337" s="227"/>
      <c r="W1337" s="234"/>
    </row>
    <row r="1338" spans="1:23" x14ac:dyDescent="0.2">
      <c r="A1338" s="237"/>
      <c r="B1338" s="238"/>
      <c r="C1338" s="238"/>
      <c r="D1338" s="238"/>
      <c r="E1338" s="238"/>
      <c r="F1338" s="238"/>
      <c r="G1338" s="238"/>
      <c r="H1338" s="239"/>
      <c r="I1338" s="229"/>
      <c r="J1338" s="228"/>
      <c r="K1338" s="229"/>
      <c r="L1338" s="232"/>
      <c r="M1338" s="232"/>
      <c r="N1338" s="232"/>
      <c r="O1338" s="232"/>
      <c r="P1338" s="232"/>
      <c r="Q1338" s="232"/>
      <c r="R1338" s="232"/>
      <c r="S1338" s="232"/>
      <c r="T1338" s="232"/>
      <c r="U1338" s="228"/>
      <c r="V1338" s="227"/>
      <c r="W1338" s="234"/>
    </row>
    <row r="1339" spans="1:23" ht="13.5" thickBot="1" x14ac:dyDescent="0.25">
      <c r="A1339" s="240"/>
      <c r="B1339" s="241"/>
      <c r="C1339" s="241"/>
      <c r="D1339" s="241"/>
      <c r="E1339" s="241"/>
      <c r="F1339" s="241"/>
      <c r="G1339" s="241"/>
      <c r="H1339" s="242"/>
      <c r="I1339" s="230"/>
      <c r="J1339" s="231"/>
      <c r="K1339" s="230"/>
      <c r="L1339" s="233"/>
      <c r="M1339" s="233"/>
      <c r="N1339" s="233"/>
      <c r="O1339" s="233"/>
      <c r="P1339" s="233"/>
      <c r="Q1339" s="233"/>
      <c r="R1339" s="233"/>
      <c r="S1339" s="233"/>
      <c r="T1339" s="233"/>
      <c r="U1339" s="231"/>
      <c r="V1339" s="235"/>
      <c r="W1339" s="236"/>
    </row>
    <row r="1340" spans="1:23" x14ac:dyDescent="0.2">
      <c r="A1340" s="251" t="str">
        <f>$A$45</f>
        <v>Form FHWA- 1391 (Rev. 06-22)</v>
      </c>
      <c r="B1340" s="252"/>
      <c r="C1340" s="253"/>
      <c r="D1340" s="253"/>
      <c r="E1340" s="55"/>
      <c r="F1340" s="55"/>
      <c r="G1340" s="55"/>
      <c r="H1340" s="55"/>
      <c r="I1340" s="55"/>
      <c r="J1340" s="254" t="str">
        <f>$J$45</f>
        <v>PREVIOUS EDITIONS ARE OBSOLETE</v>
      </c>
      <c r="K1340" s="254"/>
      <c r="L1340" s="254"/>
      <c r="M1340" s="254"/>
      <c r="N1340" s="254"/>
      <c r="O1340" s="254"/>
      <c r="P1340" s="254"/>
      <c r="Q1340" s="254"/>
      <c r="R1340" s="254"/>
      <c r="S1340" s="254"/>
      <c r="T1340" s="254"/>
      <c r="U1340" s="254"/>
      <c r="V1340" s="254"/>
      <c r="W1340" s="254"/>
    </row>
    <row r="1341" spans="1:23" ht="13.5" thickBot="1" x14ac:dyDescent="0.25"/>
    <row r="1342" spans="1:23" s="58" customFormat="1" ht="18.75" thickBot="1" x14ac:dyDescent="0.3">
      <c r="A1342" s="255" t="str">
        <f>$A$10</f>
        <v xml:space="preserve">FEDERAL-AID HIGHWAY CONSTRUCTION CONTRACTORS ANNUAL EEO REPORT </v>
      </c>
      <c r="B1342" s="256"/>
      <c r="C1342" s="256"/>
      <c r="D1342" s="256"/>
      <c r="E1342" s="256"/>
      <c r="F1342" s="256"/>
      <c r="G1342" s="256"/>
      <c r="H1342" s="256"/>
      <c r="I1342" s="256"/>
      <c r="J1342" s="256"/>
      <c r="K1342" s="256"/>
      <c r="L1342" s="256"/>
      <c r="M1342" s="256"/>
      <c r="N1342" s="256"/>
      <c r="O1342" s="256"/>
      <c r="P1342" s="256"/>
      <c r="Q1342" s="256"/>
      <c r="R1342" s="256"/>
      <c r="S1342" s="256"/>
      <c r="T1342" s="256"/>
      <c r="U1342" s="256"/>
      <c r="V1342" s="256"/>
      <c r="W1342" s="257"/>
    </row>
    <row r="1343" spans="1:23" ht="12.75" customHeight="1" x14ac:dyDescent="0.2">
      <c r="A1343" s="258" t="str">
        <f>$A$11</f>
        <v xml:space="preserve">1. SELECT FIELD FROM DROPDOWN MENU: </v>
      </c>
      <c r="B1343" s="259"/>
      <c r="C1343" s="259"/>
      <c r="D1343" s="260"/>
      <c r="E1343" s="261" t="str">
        <f>$E$11</f>
        <v>2. COMPANY NAME, CITY, STATE:</v>
      </c>
      <c r="F1343" s="238"/>
      <c r="G1343" s="238"/>
      <c r="H1343" s="238"/>
      <c r="I1343" s="239"/>
      <c r="J1343" s="184" t="str">
        <f>$J$11</f>
        <v>3. FEDERAL PROJECT NUMBER:</v>
      </c>
      <c r="K1343" s="185"/>
      <c r="L1343" s="185"/>
      <c r="M1343" s="185"/>
      <c r="N1343" s="184" t="str">
        <f>$N$11</f>
        <v>4. DOLLAR AMOUNT OF CONTRACT:</v>
      </c>
      <c r="O1343" s="185"/>
      <c r="P1343" s="185"/>
      <c r="Q1343" s="185"/>
      <c r="R1343" s="262" t="str">
        <f>$R$11</f>
        <v>5.PROJECT LOCATION (Region and State):</v>
      </c>
      <c r="S1343" s="259"/>
      <c r="T1343" s="259"/>
      <c r="U1343" s="259"/>
      <c r="V1343" s="259"/>
      <c r="W1343" s="263"/>
    </row>
    <row r="1344" spans="1:23" ht="12.75" customHeight="1" x14ac:dyDescent="0.2">
      <c r="A1344" s="186"/>
      <c r="B1344" s="187"/>
      <c r="C1344" s="187"/>
      <c r="D1344" s="188"/>
      <c r="E1344" s="192" t="str">
        <f>IF($D$4="","Enter Company information at top of spreadsheet",$D$4)</f>
        <v>Enter Company information at top of spreadsheet</v>
      </c>
      <c r="F1344" s="193"/>
      <c r="G1344" s="193"/>
      <c r="H1344" s="193"/>
      <c r="I1344" s="194"/>
      <c r="J1344" s="209"/>
      <c r="K1344" s="210"/>
      <c r="L1344" s="210"/>
      <c r="M1344" s="210"/>
      <c r="N1344" s="213"/>
      <c r="O1344" s="214"/>
      <c r="P1344" s="214"/>
      <c r="Q1344" s="215"/>
      <c r="R1344" s="199"/>
      <c r="S1344" s="200"/>
      <c r="T1344" s="200"/>
      <c r="U1344" s="200"/>
      <c r="V1344" s="200"/>
      <c r="W1344" s="201"/>
    </row>
    <row r="1345" spans="1:23" x14ac:dyDescent="0.2">
      <c r="A1345" s="186"/>
      <c r="B1345" s="187"/>
      <c r="C1345" s="187"/>
      <c r="D1345" s="188"/>
      <c r="E1345" s="195"/>
      <c r="F1345" s="193"/>
      <c r="G1345" s="193"/>
      <c r="H1345" s="193"/>
      <c r="I1345" s="194"/>
      <c r="J1345" s="209"/>
      <c r="K1345" s="210"/>
      <c r="L1345" s="210"/>
      <c r="M1345" s="210"/>
      <c r="N1345" s="216"/>
      <c r="O1345" s="214"/>
      <c r="P1345" s="214"/>
      <c r="Q1345" s="215"/>
      <c r="R1345" s="202"/>
      <c r="S1345" s="200"/>
      <c r="T1345" s="200"/>
      <c r="U1345" s="200"/>
      <c r="V1345" s="200"/>
      <c r="W1345" s="201"/>
    </row>
    <row r="1346" spans="1:23" ht="13.5" thickBot="1" x14ac:dyDescent="0.25">
      <c r="A1346" s="189"/>
      <c r="B1346" s="190"/>
      <c r="C1346" s="190"/>
      <c r="D1346" s="191"/>
      <c r="E1346" s="196"/>
      <c r="F1346" s="197"/>
      <c r="G1346" s="197"/>
      <c r="H1346" s="197"/>
      <c r="I1346" s="198"/>
      <c r="J1346" s="211"/>
      <c r="K1346" s="212"/>
      <c r="L1346" s="212"/>
      <c r="M1346" s="212"/>
      <c r="N1346" s="217"/>
      <c r="O1346" s="218"/>
      <c r="P1346" s="218"/>
      <c r="Q1346" s="219"/>
      <c r="R1346" s="203"/>
      <c r="S1346" s="204"/>
      <c r="T1346" s="204"/>
      <c r="U1346" s="204"/>
      <c r="V1346" s="204"/>
      <c r="W1346" s="205"/>
    </row>
    <row r="1347" spans="1:23" ht="13.5" customHeight="1" thickBot="1" x14ac:dyDescent="0.25">
      <c r="A1347" s="206" t="str">
        <f>$A$15</f>
        <v>This collection of information is required by law and regulation 23 U.S.C. 140a and 23 CFR Part 230. The OMB control number for this collection is 2125-0019 expiring in March 2025.</v>
      </c>
      <c r="B1347" s="207"/>
      <c r="C1347" s="207"/>
      <c r="D1347" s="207"/>
      <c r="E1347" s="207"/>
      <c r="F1347" s="207"/>
      <c r="G1347" s="207"/>
      <c r="H1347" s="207"/>
      <c r="I1347" s="207"/>
      <c r="J1347" s="207"/>
      <c r="K1347" s="207"/>
      <c r="L1347" s="207"/>
      <c r="M1347" s="207"/>
      <c r="N1347" s="207"/>
      <c r="O1347" s="207"/>
      <c r="P1347" s="207"/>
      <c r="Q1347" s="207"/>
      <c r="R1347" s="207"/>
      <c r="S1347" s="207"/>
      <c r="T1347" s="207"/>
      <c r="U1347" s="207"/>
      <c r="V1347" s="207"/>
      <c r="W1347" s="208"/>
    </row>
    <row r="1348" spans="1:23" ht="27" customHeight="1" thickBot="1" x14ac:dyDescent="0.25">
      <c r="A1348" s="176" t="str">
        <f>$A$16</f>
        <v>6. WORKFORCE ON FEDERAL-AID AND CONSTRUCTION SITE(S) DURING LAST FULL PAY PERIOD ENDING IN JULY 2023</v>
      </c>
      <c r="B1348" s="177"/>
      <c r="C1348" s="177"/>
      <c r="D1348" s="177"/>
      <c r="E1348" s="177"/>
      <c r="F1348" s="177"/>
      <c r="G1348" s="177"/>
      <c r="H1348" s="177"/>
      <c r="I1348" s="177"/>
      <c r="J1348" s="177"/>
      <c r="K1348" s="177"/>
      <c r="L1348" s="177"/>
      <c r="M1348" s="177"/>
      <c r="N1348" s="177"/>
      <c r="O1348" s="177"/>
      <c r="P1348" s="177"/>
      <c r="Q1348" s="177"/>
      <c r="R1348" s="177"/>
      <c r="S1348" s="177"/>
      <c r="T1348" s="177"/>
      <c r="U1348" s="177"/>
      <c r="V1348" s="177"/>
      <c r="W1348" s="178"/>
    </row>
    <row r="1349" spans="1:23" ht="14.25" thickTop="1" thickBot="1" x14ac:dyDescent="0.25">
      <c r="A1349" s="179" t="str">
        <f>$A$17</f>
        <v>TABLE A</v>
      </c>
      <c r="B1349" s="180"/>
      <c r="C1349" s="180"/>
      <c r="D1349" s="180"/>
      <c r="E1349" s="180"/>
      <c r="F1349" s="180"/>
      <c r="G1349" s="180"/>
      <c r="H1349" s="180"/>
      <c r="I1349" s="180"/>
      <c r="J1349" s="180"/>
      <c r="K1349" s="180"/>
      <c r="L1349" s="180"/>
      <c r="M1349" s="180"/>
      <c r="N1349" s="180"/>
      <c r="O1349" s="180"/>
      <c r="P1349" s="180"/>
      <c r="Q1349" s="180"/>
      <c r="R1349" s="180"/>
      <c r="S1349" s="181"/>
      <c r="T1349" s="182" t="str">
        <f>$T$17</f>
        <v>TABLE B</v>
      </c>
      <c r="U1349" s="180"/>
      <c r="V1349" s="180"/>
      <c r="W1349" s="183"/>
    </row>
    <row r="1350" spans="1:23" ht="102" customHeight="1" thickTop="1" thickBot="1" x14ac:dyDescent="0.25">
      <c r="A1350" s="38" t="str">
        <f>$A$18</f>
        <v>JOB CATEGORIES</v>
      </c>
      <c r="B1350" s="246" t="str">
        <f>$B$18</f>
        <v>TOTAL EMPLOYED</v>
      </c>
      <c r="C1350" s="247"/>
      <c r="D1350" s="248" t="str">
        <f>$D$18</f>
        <v>TOTAL RACIAL / ETHNIC MINORITY</v>
      </c>
      <c r="E1350" s="249"/>
      <c r="F1350" s="250" t="str">
        <f>$F$18</f>
        <v>BLACK or
AFRICAN
AMERICAN</v>
      </c>
      <c r="G1350" s="165"/>
      <c r="H1350" s="164" t="str">
        <f>$H$18</f>
        <v>WHITE /
HISPANIC OR LATINO</v>
      </c>
      <c r="I1350" s="165"/>
      <c r="J1350" s="164" t="str">
        <f>$J$18</f>
        <v>AMERICAN 
INDIAN OR 
ALASKA 
NATIVE</v>
      </c>
      <c r="K1350" s="165"/>
      <c r="L1350" s="164" t="str">
        <f>$L$18</f>
        <v>ASIAN</v>
      </c>
      <c r="M1350" s="165"/>
      <c r="N1350" s="164" t="str">
        <f>$N$18</f>
        <v>NATIVE 
HAWAIIAN OR 
OTHER PACIFIC ISLANDER</v>
      </c>
      <c r="O1350" s="165"/>
      <c r="P1350" s="164" t="str">
        <f>$P$18</f>
        <v>TWO OR MORE RACES</v>
      </c>
      <c r="Q1350" s="165"/>
      <c r="R1350" s="164" t="str">
        <f>$R$18</f>
        <v>WHITE / NON-
HISPANIC OR LATINO</v>
      </c>
      <c r="S1350" s="166"/>
      <c r="T1350" s="167" t="str">
        <f>$T$18</f>
        <v>APPRENTICES</v>
      </c>
      <c r="U1350" s="167"/>
      <c r="V1350" s="168" t="str">
        <f>$V$18</f>
        <v>ON THE JOB TRAINEES</v>
      </c>
      <c r="W1350" s="169"/>
    </row>
    <row r="1351" spans="1:23" ht="13.5" thickBot="1" x14ac:dyDescent="0.25">
      <c r="A1351" s="39"/>
      <c r="B1351" s="40" t="str">
        <f>$B$19</f>
        <v>M</v>
      </c>
      <c r="C1351" s="41" t="str">
        <f>$C$19</f>
        <v>F</v>
      </c>
      <c r="D1351" s="42" t="str">
        <f>$D$19</f>
        <v>M</v>
      </c>
      <c r="E1351" s="41" t="str">
        <f>$E$19</f>
        <v>F</v>
      </c>
      <c r="F1351" s="43" t="str">
        <f>$F$19</f>
        <v>M</v>
      </c>
      <c r="G1351" s="44" t="str">
        <f>$G$19</f>
        <v>F</v>
      </c>
      <c r="H1351" s="45" t="str">
        <f>$H$19</f>
        <v>M</v>
      </c>
      <c r="I1351" s="44" t="str">
        <f>$I$19</f>
        <v>F</v>
      </c>
      <c r="J1351" s="45" t="str">
        <f>$J$19</f>
        <v>M</v>
      </c>
      <c r="K1351" s="44" t="str">
        <f>$K$19</f>
        <v>F</v>
      </c>
      <c r="L1351" s="45" t="str">
        <f>$L$19</f>
        <v>M</v>
      </c>
      <c r="M1351" s="44" t="str">
        <f>$M$19</f>
        <v>F</v>
      </c>
      <c r="N1351" s="45" t="str">
        <f>$N$19</f>
        <v>M</v>
      </c>
      <c r="O1351" s="44" t="str">
        <f>$O$19</f>
        <v>F</v>
      </c>
      <c r="P1351" s="45" t="str">
        <f>$P$19</f>
        <v>M</v>
      </c>
      <c r="Q1351" s="44" t="str">
        <f>$Q$19</f>
        <v>F</v>
      </c>
      <c r="R1351" s="45" t="str">
        <f>$R$19</f>
        <v>M</v>
      </c>
      <c r="S1351" s="46" t="str">
        <f>$S$19</f>
        <v>F</v>
      </c>
      <c r="T1351" s="47" t="str">
        <f>$T$19</f>
        <v>M</v>
      </c>
      <c r="U1351" s="41" t="str">
        <f>$U$19</f>
        <v>F</v>
      </c>
      <c r="V1351" s="123" t="str">
        <f>$V$19</f>
        <v>M</v>
      </c>
      <c r="W1351" s="48" t="str">
        <f>$W$19</f>
        <v>F</v>
      </c>
    </row>
    <row r="1352" spans="1:23" ht="13.5" thickBot="1" x14ac:dyDescent="0.25">
      <c r="A1352" s="49" t="str">
        <f>$A$20</f>
        <v>OFFICIALS</v>
      </c>
      <c r="B1352" s="63">
        <f>F1352+H1352+J1352+L1352+N1352+P1352+R1352</f>
        <v>0</v>
      </c>
      <c r="C1352" s="64">
        <f t="shared" ref="C1352:C1366" si="215">G1352+I1352+K1352+M1352+O1352+Q1352+S1352</f>
        <v>0</v>
      </c>
      <c r="D1352" s="65">
        <f t="shared" ref="D1352:D1366" si="216">F1352+H1352+J1352+L1352+N1352+P1352</f>
        <v>0</v>
      </c>
      <c r="E1352" s="64">
        <f t="shared" ref="E1352:E1366" si="217">G1352+I1352+K1352+M1352+O1352+Q1352</f>
        <v>0</v>
      </c>
      <c r="F1352" s="66"/>
      <c r="G1352" s="67"/>
      <c r="H1352" s="68"/>
      <c r="I1352" s="67"/>
      <c r="J1352" s="68"/>
      <c r="K1352" s="67"/>
      <c r="L1352" s="68"/>
      <c r="M1352" s="67"/>
      <c r="N1352" s="68"/>
      <c r="O1352" s="67"/>
      <c r="P1352" s="68"/>
      <c r="Q1352" s="67"/>
      <c r="R1352" s="69"/>
      <c r="S1352" s="70"/>
      <c r="T1352" s="71"/>
      <c r="U1352" s="114"/>
      <c r="V1352" s="71"/>
      <c r="W1352" s="72"/>
    </row>
    <row r="1353" spans="1:23" ht="13.5" thickBot="1" x14ac:dyDescent="0.25">
      <c r="A1353" s="49" t="str">
        <f>$A$21</f>
        <v>SUPERVISORS</v>
      </c>
      <c r="B1353" s="63">
        <f t="shared" ref="B1353:B1366" si="218">F1353+H1353+J1353+L1353+N1353+P1353+R1353</f>
        <v>0</v>
      </c>
      <c r="C1353" s="64">
        <f t="shared" si="215"/>
        <v>0</v>
      </c>
      <c r="D1353" s="65">
        <f t="shared" si="216"/>
        <v>0</v>
      </c>
      <c r="E1353" s="64">
        <f t="shared" si="217"/>
        <v>0</v>
      </c>
      <c r="F1353" s="66"/>
      <c r="G1353" s="67"/>
      <c r="H1353" s="68"/>
      <c r="I1353" s="67"/>
      <c r="J1353" s="68"/>
      <c r="K1353" s="67"/>
      <c r="L1353" s="68"/>
      <c r="M1353" s="67"/>
      <c r="N1353" s="68"/>
      <c r="O1353" s="67"/>
      <c r="P1353" s="68"/>
      <c r="Q1353" s="73"/>
      <c r="R1353" s="74"/>
      <c r="S1353" s="75"/>
      <c r="T1353" s="76"/>
      <c r="U1353" s="115"/>
      <c r="V1353" s="76"/>
      <c r="W1353" s="77"/>
    </row>
    <row r="1354" spans="1:23" ht="13.5" thickBot="1" x14ac:dyDescent="0.25">
      <c r="A1354" s="49" t="str">
        <f>$A$22</f>
        <v>FOREMEN/WOMEN</v>
      </c>
      <c r="B1354" s="63">
        <f t="shared" si="218"/>
        <v>0</v>
      </c>
      <c r="C1354" s="64">
        <f t="shared" si="215"/>
        <v>0</v>
      </c>
      <c r="D1354" s="65">
        <f t="shared" si="216"/>
        <v>0</v>
      </c>
      <c r="E1354" s="64">
        <f t="shared" si="217"/>
        <v>0</v>
      </c>
      <c r="F1354" s="66"/>
      <c r="G1354" s="67"/>
      <c r="H1354" s="68"/>
      <c r="I1354" s="67"/>
      <c r="J1354" s="68"/>
      <c r="K1354" s="67"/>
      <c r="L1354" s="68"/>
      <c r="M1354" s="67"/>
      <c r="N1354" s="68"/>
      <c r="O1354" s="67"/>
      <c r="P1354" s="68"/>
      <c r="Q1354" s="73"/>
      <c r="R1354" s="78"/>
      <c r="S1354" s="79"/>
      <c r="T1354" s="80"/>
      <c r="U1354" s="116"/>
      <c r="V1354" s="80"/>
      <c r="W1354" s="81"/>
    </row>
    <row r="1355" spans="1:23" ht="13.5" thickBot="1" x14ac:dyDescent="0.25">
      <c r="A1355" s="49" t="str">
        <f>$A$23</f>
        <v>CLERICAL</v>
      </c>
      <c r="B1355" s="63">
        <f t="shared" si="218"/>
        <v>0</v>
      </c>
      <c r="C1355" s="64">
        <f t="shared" si="215"/>
        <v>0</v>
      </c>
      <c r="D1355" s="65">
        <f t="shared" si="216"/>
        <v>0</v>
      </c>
      <c r="E1355" s="64">
        <f t="shared" si="217"/>
        <v>0</v>
      </c>
      <c r="F1355" s="66"/>
      <c r="G1355" s="67"/>
      <c r="H1355" s="68"/>
      <c r="I1355" s="67"/>
      <c r="J1355" s="68"/>
      <c r="K1355" s="67"/>
      <c r="L1355" s="68"/>
      <c r="M1355" s="67"/>
      <c r="N1355" s="68"/>
      <c r="O1355" s="67"/>
      <c r="P1355" s="68"/>
      <c r="Q1355" s="73"/>
      <c r="R1355" s="78"/>
      <c r="S1355" s="79"/>
      <c r="T1355" s="80"/>
      <c r="U1355" s="116"/>
      <c r="V1355" s="80"/>
      <c r="W1355" s="81"/>
    </row>
    <row r="1356" spans="1:23" ht="13.5" thickBot="1" x14ac:dyDescent="0.25">
      <c r="A1356" s="49" t="str">
        <f>$A$24</f>
        <v>EQUIPMENT OPERATORS</v>
      </c>
      <c r="B1356" s="63">
        <f t="shared" si="218"/>
        <v>0</v>
      </c>
      <c r="C1356" s="64">
        <f t="shared" si="215"/>
        <v>0</v>
      </c>
      <c r="D1356" s="65">
        <f t="shared" si="216"/>
        <v>0</v>
      </c>
      <c r="E1356" s="64">
        <f t="shared" si="217"/>
        <v>0</v>
      </c>
      <c r="F1356" s="66"/>
      <c r="G1356" s="67"/>
      <c r="H1356" s="68"/>
      <c r="I1356" s="67"/>
      <c r="J1356" s="68"/>
      <c r="K1356" s="67"/>
      <c r="L1356" s="68"/>
      <c r="M1356" s="67"/>
      <c r="N1356" s="68"/>
      <c r="O1356" s="67"/>
      <c r="P1356" s="68"/>
      <c r="Q1356" s="73"/>
      <c r="R1356" s="78"/>
      <c r="S1356" s="79"/>
      <c r="T1356" s="80"/>
      <c r="U1356" s="116"/>
      <c r="V1356" s="80"/>
      <c r="W1356" s="81"/>
    </row>
    <row r="1357" spans="1:23" ht="13.5" thickBot="1" x14ac:dyDescent="0.25">
      <c r="A1357" s="49" t="str">
        <f>$A$25</f>
        <v>MECHANICS</v>
      </c>
      <c r="B1357" s="63">
        <f t="shared" si="218"/>
        <v>0</v>
      </c>
      <c r="C1357" s="64">
        <f t="shared" si="215"/>
        <v>0</v>
      </c>
      <c r="D1357" s="65">
        <f t="shared" si="216"/>
        <v>0</v>
      </c>
      <c r="E1357" s="64">
        <f t="shared" si="217"/>
        <v>0</v>
      </c>
      <c r="F1357" s="66"/>
      <c r="G1357" s="67"/>
      <c r="H1357" s="68"/>
      <c r="I1357" s="67"/>
      <c r="J1357" s="68"/>
      <c r="K1357" s="67"/>
      <c r="L1357" s="68"/>
      <c r="M1357" s="67"/>
      <c r="N1357" s="68"/>
      <c r="O1357" s="67"/>
      <c r="P1357" s="68"/>
      <c r="Q1357" s="73"/>
      <c r="R1357" s="78"/>
      <c r="S1357" s="79"/>
      <c r="T1357" s="80"/>
      <c r="U1357" s="116"/>
      <c r="V1357" s="80"/>
      <c r="W1357" s="81"/>
    </row>
    <row r="1358" spans="1:23" ht="13.5" thickBot="1" x14ac:dyDescent="0.25">
      <c r="A1358" s="49" t="str">
        <f>$A$26</f>
        <v>TRUCK DRIVERS</v>
      </c>
      <c r="B1358" s="63">
        <f t="shared" si="218"/>
        <v>0</v>
      </c>
      <c r="C1358" s="64">
        <f t="shared" si="215"/>
        <v>0</v>
      </c>
      <c r="D1358" s="65">
        <f t="shared" si="216"/>
        <v>0</v>
      </c>
      <c r="E1358" s="64">
        <f t="shared" si="217"/>
        <v>0</v>
      </c>
      <c r="F1358" s="66"/>
      <c r="G1358" s="67"/>
      <c r="H1358" s="68"/>
      <c r="I1358" s="67"/>
      <c r="J1358" s="68"/>
      <c r="K1358" s="67"/>
      <c r="L1358" s="68"/>
      <c r="M1358" s="67"/>
      <c r="N1358" s="68"/>
      <c r="O1358" s="67"/>
      <c r="P1358" s="68"/>
      <c r="Q1358" s="73"/>
      <c r="R1358" s="82"/>
      <c r="S1358" s="83"/>
      <c r="T1358" s="76"/>
      <c r="U1358" s="117"/>
      <c r="V1358" s="76"/>
      <c r="W1358" s="77"/>
    </row>
    <row r="1359" spans="1:23" ht="13.5" thickBot="1" x14ac:dyDescent="0.25">
      <c r="A1359" s="49" t="str">
        <f>$A$27</f>
        <v>IRONWORKERS</v>
      </c>
      <c r="B1359" s="63">
        <f t="shared" si="218"/>
        <v>0</v>
      </c>
      <c r="C1359" s="64">
        <f t="shared" si="215"/>
        <v>0</v>
      </c>
      <c r="D1359" s="65">
        <f t="shared" si="216"/>
        <v>0</v>
      </c>
      <c r="E1359" s="64">
        <f t="shared" si="217"/>
        <v>0</v>
      </c>
      <c r="F1359" s="66"/>
      <c r="G1359" s="67"/>
      <c r="H1359" s="68"/>
      <c r="I1359" s="67"/>
      <c r="J1359" s="68"/>
      <c r="K1359" s="67"/>
      <c r="L1359" s="68"/>
      <c r="M1359" s="67"/>
      <c r="N1359" s="68"/>
      <c r="O1359" s="67"/>
      <c r="P1359" s="68"/>
      <c r="Q1359" s="73"/>
      <c r="R1359" s="84"/>
      <c r="S1359" s="85"/>
      <c r="T1359" s="86"/>
      <c r="U1359" s="118"/>
      <c r="V1359" s="86"/>
      <c r="W1359" s="87"/>
    </row>
    <row r="1360" spans="1:23" ht="13.5" thickBot="1" x14ac:dyDescent="0.25">
      <c r="A1360" s="49" t="str">
        <f>$A$28</f>
        <v>CARPENTERS</v>
      </c>
      <c r="B1360" s="63">
        <f t="shared" si="218"/>
        <v>0</v>
      </c>
      <c r="C1360" s="64">
        <f t="shared" si="215"/>
        <v>0</v>
      </c>
      <c r="D1360" s="65">
        <f t="shared" si="216"/>
        <v>0</v>
      </c>
      <c r="E1360" s="64">
        <f t="shared" si="217"/>
        <v>0</v>
      </c>
      <c r="F1360" s="66"/>
      <c r="G1360" s="67"/>
      <c r="H1360" s="68"/>
      <c r="I1360" s="67"/>
      <c r="J1360" s="68"/>
      <c r="K1360" s="67"/>
      <c r="L1360" s="68"/>
      <c r="M1360" s="67"/>
      <c r="N1360" s="68"/>
      <c r="O1360" s="67"/>
      <c r="P1360" s="68"/>
      <c r="Q1360" s="73"/>
      <c r="R1360" s="84"/>
      <c r="S1360" s="85"/>
      <c r="T1360" s="86"/>
      <c r="U1360" s="118"/>
      <c r="V1360" s="86"/>
      <c r="W1360" s="87"/>
    </row>
    <row r="1361" spans="1:23" ht="13.5" thickBot="1" x14ac:dyDescent="0.25">
      <c r="A1361" s="49" t="str">
        <f>$A$29</f>
        <v>CEMENT MASONS</v>
      </c>
      <c r="B1361" s="63">
        <f t="shared" si="218"/>
        <v>0</v>
      </c>
      <c r="C1361" s="64">
        <f t="shared" si="215"/>
        <v>0</v>
      </c>
      <c r="D1361" s="65">
        <f t="shared" si="216"/>
        <v>0</v>
      </c>
      <c r="E1361" s="64">
        <f t="shared" si="217"/>
        <v>0</v>
      </c>
      <c r="F1361" s="66"/>
      <c r="G1361" s="67"/>
      <c r="H1361" s="68"/>
      <c r="I1361" s="67"/>
      <c r="J1361" s="68"/>
      <c r="K1361" s="67"/>
      <c r="L1361" s="68"/>
      <c r="M1361" s="67"/>
      <c r="N1361" s="68"/>
      <c r="O1361" s="67"/>
      <c r="P1361" s="68"/>
      <c r="Q1361" s="73"/>
      <c r="R1361" s="84"/>
      <c r="S1361" s="85"/>
      <c r="T1361" s="86"/>
      <c r="U1361" s="118"/>
      <c r="V1361" s="86"/>
      <c r="W1361" s="87"/>
    </row>
    <row r="1362" spans="1:23" ht="13.5" thickBot="1" x14ac:dyDescent="0.25">
      <c r="A1362" s="49" t="str">
        <f>$A$30</f>
        <v>ELECTRICIANS</v>
      </c>
      <c r="B1362" s="63">
        <f t="shared" si="218"/>
        <v>0</v>
      </c>
      <c r="C1362" s="64">
        <f t="shared" si="215"/>
        <v>0</v>
      </c>
      <c r="D1362" s="65">
        <f t="shared" si="216"/>
        <v>0</v>
      </c>
      <c r="E1362" s="64">
        <f t="shared" si="217"/>
        <v>0</v>
      </c>
      <c r="F1362" s="66"/>
      <c r="G1362" s="67"/>
      <c r="H1362" s="68"/>
      <c r="I1362" s="67"/>
      <c r="J1362" s="68"/>
      <c r="K1362" s="67"/>
      <c r="L1362" s="68"/>
      <c r="M1362" s="67"/>
      <c r="N1362" s="68"/>
      <c r="O1362" s="67"/>
      <c r="P1362" s="68"/>
      <c r="Q1362" s="73"/>
      <c r="R1362" s="84"/>
      <c r="S1362" s="85"/>
      <c r="T1362" s="86"/>
      <c r="U1362" s="118"/>
      <c r="V1362" s="86"/>
      <c r="W1362" s="87"/>
    </row>
    <row r="1363" spans="1:23" ht="13.5" thickBot="1" x14ac:dyDescent="0.25">
      <c r="A1363" s="49" t="str">
        <f>$A$31</f>
        <v>PIPEFITTER/PLUMBERS</v>
      </c>
      <c r="B1363" s="63">
        <f t="shared" si="218"/>
        <v>0</v>
      </c>
      <c r="C1363" s="64">
        <f t="shared" si="215"/>
        <v>0</v>
      </c>
      <c r="D1363" s="65">
        <f t="shared" si="216"/>
        <v>0</v>
      </c>
      <c r="E1363" s="64">
        <f t="shared" si="217"/>
        <v>0</v>
      </c>
      <c r="F1363" s="66"/>
      <c r="G1363" s="67"/>
      <c r="H1363" s="68"/>
      <c r="I1363" s="67"/>
      <c r="J1363" s="68"/>
      <c r="K1363" s="67"/>
      <c r="L1363" s="68"/>
      <c r="M1363" s="67"/>
      <c r="N1363" s="68"/>
      <c r="O1363" s="67"/>
      <c r="P1363" s="68"/>
      <c r="Q1363" s="67"/>
      <c r="R1363" s="88"/>
      <c r="S1363" s="89"/>
      <c r="T1363" s="90"/>
      <c r="U1363" s="119"/>
      <c r="V1363" s="90"/>
      <c r="W1363" s="91"/>
    </row>
    <row r="1364" spans="1:23" ht="13.5" thickBot="1" x14ac:dyDescent="0.25">
      <c r="A1364" s="49" t="str">
        <f>$A$32</f>
        <v>PAINTERS</v>
      </c>
      <c r="B1364" s="63">
        <f t="shared" si="218"/>
        <v>0</v>
      </c>
      <c r="C1364" s="64">
        <f t="shared" si="215"/>
        <v>0</v>
      </c>
      <c r="D1364" s="65">
        <f t="shared" si="216"/>
        <v>0</v>
      </c>
      <c r="E1364" s="64">
        <f t="shared" si="217"/>
        <v>0</v>
      </c>
      <c r="F1364" s="66"/>
      <c r="G1364" s="67"/>
      <c r="H1364" s="68"/>
      <c r="I1364" s="67"/>
      <c r="J1364" s="68"/>
      <c r="K1364" s="67"/>
      <c r="L1364" s="68"/>
      <c r="M1364" s="67"/>
      <c r="N1364" s="68"/>
      <c r="O1364" s="67"/>
      <c r="P1364" s="68"/>
      <c r="Q1364" s="67"/>
      <c r="R1364" s="68"/>
      <c r="S1364" s="92"/>
      <c r="T1364" s="93"/>
      <c r="U1364" s="120"/>
      <c r="V1364" s="93"/>
      <c r="W1364" s="94"/>
    </row>
    <row r="1365" spans="1:23" ht="13.5" thickBot="1" x14ac:dyDescent="0.25">
      <c r="A1365" s="49" t="str">
        <f>$A$33</f>
        <v>LABORERS-SEMI SKILLED</v>
      </c>
      <c r="B1365" s="63">
        <f t="shared" si="218"/>
        <v>0</v>
      </c>
      <c r="C1365" s="64">
        <f t="shared" si="215"/>
        <v>0</v>
      </c>
      <c r="D1365" s="65">
        <f t="shared" si="216"/>
        <v>0</v>
      </c>
      <c r="E1365" s="64">
        <f t="shared" si="217"/>
        <v>0</v>
      </c>
      <c r="F1365" s="66"/>
      <c r="G1365" s="67"/>
      <c r="H1365" s="68"/>
      <c r="I1365" s="67"/>
      <c r="J1365" s="68"/>
      <c r="K1365" s="67"/>
      <c r="L1365" s="68"/>
      <c r="M1365" s="67"/>
      <c r="N1365" s="68"/>
      <c r="O1365" s="67"/>
      <c r="P1365" s="68"/>
      <c r="Q1365" s="67"/>
      <c r="R1365" s="68"/>
      <c r="S1365" s="92"/>
      <c r="T1365" s="93"/>
      <c r="U1365" s="120"/>
      <c r="V1365" s="93"/>
      <c r="W1365" s="94"/>
    </row>
    <row r="1366" spans="1:23" ht="13.5" thickBot="1" x14ac:dyDescent="0.25">
      <c r="A1366" s="49" t="str">
        <f>$A$34</f>
        <v>LABORERS-UNSKILLED</v>
      </c>
      <c r="B1366" s="63">
        <f t="shared" si="218"/>
        <v>0</v>
      </c>
      <c r="C1366" s="64">
        <f t="shared" si="215"/>
        <v>0</v>
      </c>
      <c r="D1366" s="65">
        <f t="shared" si="216"/>
        <v>0</v>
      </c>
      <c r="E1366" s="64">
        <f t="shared" si="217"/>
        <v>0</v>
      </c>
      <c r="F1366" s="66"/>
      <c r="G1366" s="67"/>
      <c r="H1366" s="68"/>
      <c r="I1366" s="67"/>
      <c r="J1366" s="68"/>
      <c r="K1366" s="67"/>
      <c r="L1366" s="68"/>
      <c r="M1366" s="67"/>
      <c r="N1366" s="68"/>
      <c r="O1366" s="67"/>
      <c r="P1366" s="68"/>
      <c r="Q1366" s="67"/>
      <c r="R1366" s="68"/>
      <c r="S1366" s="92"/>
      <c r="T1366" s="93"/>
      <c r="U1366" s="120"/>
      <c r="V1366" s="93"/>
      <c r="W1366" s="94"/>
    </row>
    <row r="1367" spans="1:23" ht="13.5" thickBot="1" x14ac:dyDescent="0.25">
      <c r="A1367" s="49" t="str">
        <f>$A$35</f>
        <v>TOTAL</v>
      </c>
      <c r="B1367" s="107">
        <f t="shared" ref="B1367:O1367" si="219">SUM(B1352:B1366)</f>
        <v>0</v>
      </c>
      <c r="C1367" s="109">
        <f t="shared" si="219"/>
        <v>0</v>
      </c>
      <c r="D1367" s="110">
        <f t="shared" si="219"/>
        <v>0</v>
      </c>
      <c r="E1367" s="111">
        <f t="shared" si="219"/>
        <v>0</v>
      </c>
      <c r="F1367" s="108">
        <f t="shared" si="219"/>
        <v>0</v>
      </c>
      <c r="G1367" s="112">
        <f t="shared" si="219"/>
        <v>0</v>
      </c>
      <c r="H1367" s="108">
        <f t="shared" si="219"/>
        <v>0</v>
      </c>
      <c r="I1367" s="112">
        <f t="shared" si="219"/>
        <v>0</v>
      </c>
      <c r="J1367" s="108">
        <f t="shared" si="219"/>
        <v>0</v>
      </c>
      <c r="K1367" s="112">
        <f t="shared" si="219"/>
        <v>0</v>
      </c>
      <c r="L1367" s="108">
        <f t="shared" si="219"/>
        <v>0</v>
      </c>
      <c r="M1367" s="112">
        <f t="shared" si="219"/>
        <v>0</v>
      </c>
      <c r="N1367" s="108">
        <f t="shared" si="219"/>
        <v>0</v>
      </c>
      <c r="O1367" s="112">
        <f t="shared" si="219"/>
        <v>0</v>
      </c>
      <c r="P1367" s="108">
        <f t="shared" ref="P1367:W1367" si="220">SUM(P1352:P1366)</f>
        <v>0</v>
      </c>
      <c r="Q1367" s="112">
        <f t="shared" si="220"/>
        <v>0</v>
      </c>
      <c r="R1367" s="108">
        <f t="shared" si="220"/>
        <v>0</v>
      </c>
      <c r="S1367" s="111">
        <f t="shared" si="220"/>
        <v>0</v>
      </c>
      <c r="T1367" s="108">
        <f t="shared" si="220"/>
        <v>0</v>
      </c>
      <c r="U1367" s="109">
        <f t="shared" si="220"/>
        <v>0</v>
      </c>
      <c r="V1367" s="108">
        <f t="shared" si="220"/>
        <v>0</v>
      </c>
      <c r="W1367" s="111">
        <f t="shared" si="220"/>
        <v>0</v>
      </c>
    </row>
    <row r="1368" spans="1:23" ht="12.75" customHeight="1" x14ac:dyDescent="0.2">
      <c r="A1368" s="170" t="str">
        <f>$A$54</f>
        <v>TABLE A</v>
      </c>
      <c r="B1368" s="171"/>
      <c r="C1368" s="171"/>
      <c r="D1368" s="171"/>
      <c r="E1368" s="171"/>
      <c r="F1368" s="171"/>
      <c r="G1368" s="171"/>
      <c r="H1368" s="171"/>
      <c r="I1368" s="171"/>
      <c r="J1368" s="171"/>
      <c r="K1368" s="171"/>
      <c r="L1368" s="171"/>
      <c r="M1368" s="171"/>
      <c r="N1368" s="171"/>
      <c r="O1368" s="171"/>
      <c r="P1368" s="171"/>
      <c r="Q1368" s="171"/>
      <c r="R1368" s="171"/>
      <c r="S1368" s="171"/>
      <c r="T1368" s="171"/>
      <c r="U1368" s="171"/>
      <c r="V1368" s="171"/>
      <c r="W1368" s="172"/>
    </row>
    <row r="1369" spans="1:23" ht="13.5" thickBot="1" x14ac:dyDescent="0.25">
      <c r="A1369" s="173"/>
      <c r="B1369" s="174"/>
      <c r="C1369" s="174"/>
      <c r="D1369" s="174"/>
      <c r="E1369" s="174"/>
      <c r="F1369" s="174"/>
      <c r="G1369" s="174"/>
      <c r="H1369" s="174"/>
      <c r="I1369" s="174"/>
      <c r="J1369" s="174"/>
      <c r="K1369" s="174"/>
      <c r="L1369" s="174"/>
      <c r="M1369" s="174"/>
      <c r="N1369" s="174"/>
      <c r="O1369" s="174"/>
      <c r="P1369" s="174"/>
      <c r="Q1369" s="174"/>
      <c r="R1369" s="174"/>
      <c r="S1369" s="174"/>
      <c r="T1369" s="174"/>
      <c r="U1369" s="174"/>
      <c r="V1369" s="174"/>
      <c r="W1369" s="175"/>
    </row>
    <row r="1370" spans="1:23" ht="13.5" thickBot="1" x14ac:dyDescent="0.25">
      <c r="A1370" s="49" t="str">
        <f>$A$38</f>
        <v>APPRENTICES</v>
      </c>
      <c r="B1370" s="64">
        <f>F1370+H1370+J1370+L1370+N1370+P1370+R1370</f>
        <v>0</v>
      </c>
      <c r="C1370" s="109">
        <f>G1370+I1370+K1370+M1370+O1370+Q1370+S1370</f>
        <v>0</v>
      </c>
      <c r="D1370" s="110">
        <f>F1370+H1370+J1370+L1370+N1370+P1370</f>
        <v>0</v>
      </c>
      <c r="E1370" s="64">
        <f>G1370+I1370+K1370+M1370+O1370+Q1370</f>
        <v>0</v>
      </c>
      <c r="F1370" s="121"/>
      <c r="G1370" s="67"/>
      <c r="H1370" s="122"/>
      <c r="I1370" s="67"/>
      <c r="J1370" s="122"/>
      <c r="K1370" s="67"/>
      <c r="L1370" s="122"/>
      <c r="M1370" s="67"/>
      <c r="N1370" s="122"/>
      <c r="O1370" s="67"/>
      <c r="P1370" s="122"/>
      <c r="Q1370" s="67"/>
      <c r="R1370" s="122"/>
      <c r="S1370" s="67"/>
      <c r="T1370" s="50"/>
      <c r="U1370" s="51"/>
      <c r="V1370" s="50"/>
      <c r="W1370" s="51"/>
    </row>
    <row r="1371" spans="1:23" ht="13.5" thickBot="1" x14ac:dyDescent="0.25">
      <c r="A1371" s="49" t="str">
        <f>$A$39</f>
        <v>OJT TRAINEES</v>
      </c>
      <c r="B1371" s="64">
        <f>F1371+H1371+J1371+L1371+N1371+P1371+R1371</f>
        <v>0</v>
      </c>
      <c r="C1371" s="109">
        <f>G1371+I1371+K1371+M1371+O1371+Q1371+S1371</f>
        <v>0</v>
      </c>
      <c r="D1371" s="110">
        <f>F1371+H1371+J1371+L1371+N1371+P1371</f>
        <v>0</v>
      </c>
      <c r="E1371" s="64">
        <f>G1371+I1371+K1371+M1371+O1371+Q1371</f>
        <v>0</v>
      </c>
      <c r="F1371" s="121"/>
      <c r="G1371" s="67"/>
      <c r="H1371" s="122"/>
      <c r="I1371" s="67"/>
      <c r="J1371" s="122"/>
      <c r="K1371" s="67"/>
      <c r="L1371" s="122"/>
      <c r="M1371" s="67"/>
      <c r="N1371" s="122"/>
      <c r="O1371" s="67"/>
      <c r="P1371" s="122"/>
      <c r="Q1371" s="67"/>
      <c r="R1371" s="122"/>
      <c r="S1371" s="67"/>
      <c r="T1371" s="52"/>
      <c r="U1371" s="53"/>
      <c r="V1371" s="52"/>
      <c r="W1371" s="53"/>
    </row>
    <row r="1372" spans="1:23" ht="15.75" customHeight="1" x14ac:dyDescent="0.2">
      <c r="A1372" s="243" t="str">
        <f>$A$40</f>
        <v xml:space="preserve">8. PREPARED BY: </v>
      </c>
      <c r="B1372" s="244"/>
      <c r="C1372" s="244"/>
      <c r="D1372" s="244"/>
      <c r="E1372" s="244"/>
      <c r="F1372" s="244"/>
      <c r="G1372" s="244"/>
      <c r="H1372" s="245"/>
      <c r="I1372" s="220" t="str">
        <f>$I$40</f>
        <v>9. DATE</v>
      </c>
      <c r="J1372" s="221"/>
      <c r="K1372" s="220" t="str">
        <f>$K$40</f>
        <v>10. REVIEWED BY:    (Signature and Title of State Highway Official)</v>
      </c>
      <c r="L1372" s="222"/>
      <c r="M1372" s="222"/>
      <c r="N1372" s="222"/>
      <c r="O1372" s="222"/>
      <c r="P1372" s="222"/>
      <c r="Q1372" s="222"/>
      <c r="R1372" s="222"/>
      <c r="S1372" s="222"/>
      <c r="T1372" s="222"/>
      <c r="U1372" s="221"/>
      <c r="V1372" s="220" t="s">
        <v>28</v>
      </c>
      <c r="W1372" s="223"/>
    </row>
    <row r="1373" spans="1:23" ht="12.75" customHeight="1" x14ac:dyDescent="0.2">
      <c r="A1373" s="224" t="str">
        <f>$A$41</f>
        <v>(Signature and Title of Contractors Representative)</v>
      </c>
      <c r="B1373" s="225"/>
      <c r="C1373" s="225"/>
      <c r="D1373" s="225"/>
      <c r="E1373" s="225"/>
      <c r="F1373" s="225"/>
      <c r="G1373" s="225"/>
      <c r="H1373" s="226"/>
      <c r="I1373" s="227" t="str">
        <f>IF($I$41="","",$I$41)</f>
        <v/>
      </c>
      <c r="J1373" s="228"/>
      <c r="K1373" s="229" t="str">
        <f>IF($K$41="","",$K$41)</f>
        <v/>
      </c>
      <c r="L1373" s="232"/>
      <c r="M1373" s="232"/>
      <c r="N1373" s="232"/>
      <c r="O1373" s="232"/>
      <c r="P1373" s="232"/>
      <c r="Q1373" s="232"/>
      <c r="R1373" s="232"/>
      <c r="S1373" s="232"/>
      <c r="T1373" s="232"/>
      <c r="U1373" s="228"/>
      <c r="V1373" s="227" t="str">
        <f>IF($V$41="","",$V$41)</f>
        <v/>
      </c>
      <c r="W1373" s="234"/>
    </row>
    <row r="1374" spans="1:23" x14ac:dyDescent="0.2">
      <c r="A1374" s="237" t="str">
        <f>IF($A$42="","",$A$42)</f>
        <v/>
      </c>
      <c r="B1374" s="238"/>
      <c r="C1374" s="238"/>
      <c r="D1374" s="238"/>
      <c r="E1374" s="238"/>
      <c r="F1374" s="238"/>
      <c r="G1374" s="238"/>
      <c r="H1374" s="239"/>
      <c r="I1374" s="229"/>
      <c r="J1374" s="228"/>
      <c r="K1374" s="229"/>
      <c r="L1374" s="232"/>
      <c r="M1374" s="232"/>
      <c r="N1374" s="232"/>
      <c r="O1374" s="232"/>
      <c r="P1374" s="232"/>
      <c r="Q1374" s="232"/>
      <c r="R1374" s="232"/>
      <c r="S1374" s="232"/>
      <c r="T1374" s="232"/>
      <c r="U1374" s="228"/>
      <c r="V1374" s="227"/>
      <c r="W1374" s="234"/>
    </row>
    <row r="1375" spans="1:23" x14ac:dyDescent="0.2">
      <c r="A1375" s="237"/>
      <c r="B1375" s="238"/>
      <c r="C1375" s="238"/>
      <c r="D1375" s="238"/>
      <c r="E1375" s="238"/>
      <c r="F1375" s="238"/>
      <c r="G1375" s="238"/>
      <c r="H1375" s="239"/>
      <c r="I1375" s="229"/>
      <c r="J1375" s="228"/>
      <c r="K1375" s="229"/>
      <c r="L1375" s="232"/>
      <c r="M1375" s="232"/>
      <c r="N1375" s="232"/>
      <c r="O1375" s="232"/>
      <c r="P1375" s="232"/>
      <c r="Q1375" s="232"/>
      <c r="R1375" s="232"/>
      <c r="S1375" s="232"/>
      <c r="T1375" s="232"/>
      <c r="U1375" s="228"/>
      <c r="V1375" s="227"/>
      <c r="W1375" s="234"/>
    </row>
    <row r="1376" spans="1:23" ht="13.5" thickBot="1" x14ac:dyDescent="0.25">
      <c r="A1376" s="240"/>
      <c r="B1376" s="241"/>
      <c r="C1376" s="241"/>
      <c r="D1376" s="241"/>
      <c r="E1376" s="241"/>
      <c r="F1376" s="241"/>
      <c r="G1376" s="241"/>
      <c r="H1376" s="242"/>
      <c r="I1376" s="230"/>
      <c r="J1376" s="231"/>
      <c r="K1376" s="230"/>
      <c r="L1376" s="233"/>
      <c r="M1376" s="233"/>
      <c r="N1376" s="233"/>
      <c r="O1376" s="233"/>
      <c r="P1376" s="233"/>
      <c r="Q1376" s="233"/>
      <c r="R1376" s="233"/>
      <c r="S1376" s="233"/>
      <c r="T1376" s="233"/>
      <c r="U1376" s="231"/>
      <c r="V1376" s="235"/>
      <c r="W1376" s="236"/>
    </row>
    <row r="1377" spans="1:23" x14ac:dyDescent="0.2">
      <c r="A1377" s="251" t="str">
        <f>$A$45</f>
        <v>Form FHWA- 1391 (Rev. 06-22)</v>
      </c>
      <c r="B1377" s="252"/>
      <c r="C1377" s="253"/>
      <c r="D1377" s="253"/>
      <c r="E1377" s="55"/>
      <c r="F1377" s="55"/>
      <c r="G1377" s="55"/>
      <c r="H1377" s="55"/>
      <c r="I1377" s="55"/>
      <c r="J1377" s="254" t="str">
        <f>$J$45</f>
        <v>PREVIOUS EDITIONS ARE OBSOLETE</v>
      </c>
      <c r="K1377" s="254"/>
      <c r="L1377" s="254"/>
      <c r="M1377" s="254"/>
      <c r="N1377" s="254"/>
      <c r="O1377" s="254"/>
      <c r="P1377" s="254"/>
      <c r="Q1377" s="254"/>
      <c r="R1377" s="254"/>
      <c r="S1377" s="254"/>
      <c r="T1377" s="254"/>
      <c r="U1377" s="254"/>
      <c r="V1377" s="254"/>
      <c r="W1377" s="254"/>
    </row>
    <row r="1378" spans="1:23" ht="13.5" thickBot="1" x14ac:dyDescent="0.25"/>
    <row r="1379" spans="1:23" s="58" customFormat="1" ht="18.75" thickBot="1" x14ac:dyDescent="0.3">
      <c r="A1379" s="255" t="str">
        <f>$A$10</f>
        <v xml:space="preserve">FEDERAL-AID HIGHWAY CONSTRUCTION CONTRACTORS ANNUAL EEO REPORT </v>
      </c>
      <c r="B1379" s="256"/>
      <c r="C1379" s="256"/>
      <c r="D1379" s="256"/>
      <c r="E1379" s="256"/>
      <c r="F1379" s="256"/>
      <c r="G1379" s="256"/>
      <c r="H1379" s="256"/>
      <c r="I1379" s="256"/>
      <c r="J1379" s="256"/>
      <c r="K1379" s="256"/>
      <c r="L1379" s="256"/>
      <c r="M1379" s="256"/>
      <c r="N1379" s="256"/>
      <c r="O1379" s="256"/>
      <c r="P1379" s="256"/>
      <c r="Q1379" s="256"/>
      <c r="R1379" s="256"/>
      <c r="S1379" s="256"/>
      <c r="T1379" s="256"/>
      <c r="U1379" s="256"/>
      <c r="V1379" s="256"/>
      <c r="W1379" s="257"/>
    </row>
    <row r="1380" spans="1:23" ht="12.75" customHeight="1" x14ac:dyDescent="0.2">
      <c r="A1380" s="258" t="str">
        <f>$A$11</f>
        <v xml:space="preserve">1. SELECT FIELD FROM DROPDOWN MENU: </v>
      </c>
      <c r="B1380" s="259"/>
      <c r="C1380" s="259"/>
      <c r="D1380" s="260"/>
      <c r="E1380" s="261" t="str">
        <f>$E$11</f>
        <v>2. COMPANY NAME, CITY, STATE:</v>
      </c>
      <c r="F1380" s="238"/>
      <c r="G1380" s="238"/>
      <c r="H1380" s="238"/>
      <c r="I1380" s="239"/>
      <c r="J1380" s="184" t="str">
        <f>$J$11</f>
        <v>3. FEDERAL PROJECT NUMBER:</v>
      </c>
      <c r="K1380" s="185"/>
      <c r="L1380" s="185"/>
      <c r="M1380" s="185"/>
      <c r="N1380" s="184" t="str">
        <f>$N$11</f>
        <v>4. DOLLAR AMOUNT OF CONTRACT:</v>
      </c>
      <c r="O1380" s="185"/>
      <c r="P1380" s="185"/>
      <c r="Q1380" s="185"/>
      <c r="R1380" s="262" t="str">
        <f>$R$11</f>
        <v>5.PROJECT LOCATION (Region and State):</v>
      </c>
      <c r="S1380" s="259"/>
      <c r="T1380" s="259"/>
      <c r="U1380" s="259"/>
      <c r="V1380" s="259"/>
      <c r="W1380" s="263"/>
    </row>
    <row r="1381" spans="1:23" ht="12.75" customHeight="1" x14ac:dyDescent="0.2">
      <c r="A1381" s="186"/>
      <c r="B1381" s="187"/>
      <c r="C1381" s="187"/>
      <c r="D1381" s="188"/>
      <c r="E1381" s="192" t="str">
        <f>IF($D$4="","Enter Company information at top of spreadsheet",$D$4)</f>
        <v>Enter Company information at top of spreadsheet</v>
      </c>
      <c r="F1381" s="193"/>
      <c r="G1381" s="193"/>
      <c r="H1381" s="193"/>
      <c r="I1381" s="194"/>
      <c r="J1381" s="209"/>
      <c r="K1381" s="210"/>
      <c r="L1381" s="210"/>
      <c r="M1381" s="210"/>
      <c r="N1381" s="213"/>
      <c r="O1381" s="214"/>
      <c r="P1381" s="214"/>
      <c r="Q1381" s="215"/>
      <c r="R1381" s="199"/>
      <c r="S1381" s="200"/>
      <c r="T1381" s="200"/>
      <c r="U1381" s="200"/>
      <c r="V1381" s="200"/>
      <c r="W1381" s="201"/>
    </row>
    <row r="1382" spans="1:23" x14ac:dyDescent="0.2">
      <c r="A1382" s="186"/>
      <c r="B1382" s="187"/>
      <c r="C1382" s="187"/>
      <c r="D1382" s="188"/>
      <c r="E1382" s="195"/>
      <c r="F1382" s="193"/>
      <c r="G1382" s="193"/>
      <c r="H1382" s="193"/>
      <c r="I1382" s="194"/>
      <c r="J1382" s="209"/>
      <c r="K1382" s="210"/>
      <c r="L1382" s="210"/>
      <c r="M1382" s="210"/>
      <c r="N1382" s="216"/>
      <c r="O1382" s="214"/>
      <c r="P1382" s="214"/>
      <c r="Q1382" s="215"/>
      <c r="R1382" s="202"/>
      <c r="S1382" s="200"/>
      <c r="T1382" s="200"/>
      <c r="U1382" s="200"/>
      <c r="V1382" s="200"/>
      <c r="W1382" s="201"/>
    </row>
    <row r="1383" spans="1:23" ht="13.5" thickBot="1" x14ac:dyDescent="0.25">
      <c r="A1383" s="189"/>
      <c r="B1383" s="190"/>
      <c r="C1383" s="190"/>
      <c r="D1383" s="191"/>
      <c r="E1383" s="196"/>
      <c r="F1383" s="197"/>
      <c r="G1383" s="197"/>
      <c r="H1383" s="197"/>
      <c r="I1383" s="198"/>
      <c r="J1383" s="211"/>
      <c r="K1383" s="212"/>
      <c r="L1383" s="212"/>
      <c r="M1383" s="212"/>
      <c r="N1383" s="217"/>
      <c r="O1383" s="218"/>
      <c r="P1383" s="218"/>
      <c r="Q1383" s="219"/>
      <c r="R1383" s="203"/>
      <c r="S1383" s="204"/>
      <c r="T1383" s="204"/>
      <c r="U1383" s="204"/>
      <c r="V1383" s="204"/>
      <c r="W1383" s="205"/>
    </row>
    <row r="1384" spans="1:23" ht="13.5" customHeight="1" thickBot="1" x14ac:dyDescent="0.25">
      <c r="A1384" s="206" t="str">
        <f>$A$15</f>
        <v>This collection of information is required by law and regulation 23 U.S.C. 140a and 23 CFR Part 230. The OMB control number for this collection is 2125-0019 expiring in March 2025.</v>
      </c>
      <c r="B1384" s="207"/>
      <c r="C1384" s="207"/>
      <c r="D1384" s="207"/>
      <c r="E1384" s="207"/>
      <c r="F1384" s="207"/>
      <c r="G1384" s="207"/>
      <c r="H1384" s="207"/>
      <c r="I1384" s="207"/>
      <c r="J1384" s="207"/>
      <c r="K1384" s="207"/>
      <c r="L1384" s="207"/>
      <c r="M1384" s="207"/>
      <c r="N1384" s="207"/>
      <c r="O1384" s="207"/>
      <c r="P1384" s="207"/>
      <c r="Q1384" s="207"/>
      <c r="R1384" s="207"/>
      <c r="S1384" s="207"/>
      <c r="T1384" s="207"/>
      <c r="U1384" s="207"/>
      <c r="V1384" s="207"/>
      <c r="W1384" s="208"/>
    </row>
    <row r="1385" spans="1:23" ht="25.5" customHeight="1" thickBot="1" x14ac:dyDescent="0.25">
      <c r="A1385" s="176" t="str">
        <f>$A$16</f>
        <v>6. WORKFORCE ON FEDERAL-AID AND CONSTRUCTION SITE(S) DURING LAST FULL PAY PERIOD ENDING IN JULY 2023</v>
      </c>
      <c r="B1385" s="177"/>
      <c r="C1385" s="177"/>
      <c r="D1385" s="177"/>
      <c r="E1385" s="177"/>
      <c r="F1385" s="177"/>
      <c r="G1385" s="177"/>
      <c r="H1385" s="177"/>
      <c r="I1385" s="177"/>
      <c r="J1385" s="177"/>
      <c r="K1385" s="177"/>
      <c r="L1385" s="177"/>
      <c r="M1385" s="177"/>
      <c r="N1385" s="177"/>
      <c r="O1385" s="177"/>
      <c r="P1385" s="177"/>
      <c r="Q1385" s="177"/>
      <c r="R1385" s="177"/>
      <c r="S1385" s="177"/>
      <c r="T1385" s="177"/>
      <c r="U1385" s="177"/>
      <c r="V1385" s="177"/>
      <c r="W1385" s="178"/>
    </row>
    <row r="1386" spans="1:23" ht="14.25" thickTop="1" thickBot="1" x14ac:dyDescent="0.25">
      <c r="A1386" s="179" t="str">
        <f>$A$17</f>
        <v>TABLE A</v>
      </c>
      <c r="B1386" s="180"/>
      <c r="C1386" s="180"/>
      <c r="D1386" s="180"/>
      <c r="E1386" s="180"/>
      <c r="F1386" s="180"/>
      <c r="G1386" s="180"/>
      <c r="H1386" s="180"/>
      <c r="I1386" s="180"/>
      <c r="J1386" s="180"/>
      <c r="K1386" s="180"/>
      <c r="L1386" s="180"/>
      <c r="M1386" s="180"/>
      <c r="N1386" s="180"/>
      <c r="O1386" s="180"/>
      <c r="P1386" s="180"/>
      <c r="Q1386" s="180"/>
      <c r="R1386" s="180"/>
      <c r="S1386" s="181"/>
      <c r="T1386" s="182" t="str">
        <f>$T$17</f>
        <v>TABLE B</v>
      </c>
      <c r="U1386" s="180"/>
      <c r="V1386" s="180"/>
      <c r="W1386" s="183"/>
    </row>
    <row r="1387" spans="1:23" ht="97.5" customHeight="1" thickTop="1" thickBot="1" x14ac:dyDescent="0.25">
      <c r="A1387" s="38" t="str">
        <f>$A$18</f>
        <v>JOB CATEGORIES</v>
      </c>
      <c r="B1387" s="246" t="str">
        <f>$B$18</f>
        <v>TOTAL EMPLOYED</v>
      </c>
      <c r="C1387" s="247"/>
      <c r="D1387" s="248" t="str">
        <f>$D$18</f>
        <v>TOTAL RACIAL / ETHNIC MINORITY</v>
      </c>
      <c r="E1387" s="249"/>
      <c r="F1387" s="250" t="str">
        <f>$F$18</f>
        <v>BLACK or
AFRICAN
AMERICAN</v>
      </c>
      <c r="G1387" s="165"/>
      <c r="H1387" s="164" t="str">
        <f>$H$18</f>
        <v>WHITE /
HISPANIC OR LATINO</v>
      </c>
      <c r="I1387" s="165"/>
      <c r="J1387" s="164" t="str">
        <f>$J$18</f>
        <v>AMERICAN 
INDIAN OR 
ALASKA 
NATIVE</v>
      </c>
      <c r="K1387" s="165"/>
      <c r="L1387" s="164" t="str">
        <f>$L$18</f>
        <v>ASIAN</v>
      </c>
      <c r="M1387" s="165"/>
      <c r="N1387" s="164" t="str">
        <f>$N$18</f>
        <v>NATIVE 
HAWAIIAN OR 
OTHER PACIFIC ISLANDER</v>
      </c>
      <c r="O1387" s="165"/>
      <c r="P1387" s="164" t="str">
        <f>$P$18</f>
        <v>TWO OR MORE RACES</v>
      </c>
      <c r="Q1387" s="165"/>
      <c r="R1387" s="164" t="str">
        <f>$R$18</f>
        <v>WHITE / NON-
HISPANIC OR LATINO</v>
      </c>
      <c r="S1387" s="166"/>
      <c r="T1387" s="167" t="str">
        <f>$T$18</f>
        <v>APPRENTICES</v>
      </c>
      <c r="U1387" s="167"/>
      <c r="V1387" s="168" t="str">
        <f>$V$18</f>
        <v>ON THE JOB TRAINEES</v>
      </c>
      <c r="W1387" s="169"/>
    </row>
    <row r="1388" spans="1:23" ht="13.5" thickBot="1" x14ac:dyDescent="0.25">
      <c r="A1388" s="39"/>
      <c r="B1388" s="40" t="str">
        <f>$B$19</f>
        <v>M</v>
      </c>
      <c r="C1388" s="41" t="str">
        <f>$C$19</f>
        <v>F</v>
      </c>
      <c r="D1388" s="42" t="str">
        <f>$D$19</f>
        <v>M</v>
      </c>
      <c r="E1388" s="41" t="str">
        <f>$E$19</f>
        <v>F</v>
      </c>
      <c r="F1388" s="43" t="str">
        <f>$F$19</f>
        <v>M</v>
      </c>
      <c r="G1388" s="44" t="str">
        <f>$G$19</f>
        <v>F</v>
      </c>
      <c r="H1388" s="45" t="str">
        <f>$H$19</f>
        <v>M</v>
      </c>
      <c r="I1388" s="44" t="str">
        <f>$I$19</f>
        <v>F</v>
      </c>
      <c r="J1388" s="45" t="str">
        <f>$J$19</f>
        <v>M</v>
      </c>
      <c r="K1388" s="44" t="str">
        <f>$K$19</f>
        <v>F</v>
      </c>
      <c r="L1388" s="45" t="str">
        <f>$L$19</f>
        <v>M</v>
      </c>
      <c r="M1388" s="44" t="str">
        <f>$M$19</f>
        <v>F</v>
      </c>
      <c r="N1388" s="45" t="str">
        <f>$N$19</f>
        <v>M</v>
      </c>
      <c r="O1388" s="44" t="str">
        <f>$O$19</f>
        <v>F</v>
      </c>
      <c r="P1388" s="45" t="str">
        <f>$P$19</f>
        <v>M</v>
      </c>
      <c r="Q1388" s="44" t="str">
        <f>$Q$19</f>
        <v>F</v>
      </c>
      <c r="R1388" s="45" t="str">
        <f>$R$19</f>
        <v>M</v>
      </c>
      <c r="S1388" s="46" t="str">
        <f>$S$19</f>
        <v>F</v>
      </c>
      <c r="T1388" s="47" t="str">
        <f>$T$19</f>
        <v>M</v>
      </c>
      <c r="U1388" s="41" t="str">
        <f>$U$19</f>
        <v>F</v>
      </c>
      <c r="V1388" s="123" t="str">
        <f>$V$19</f>
        <v>M</v>
      </c>
      <c r="W1388" s="48" t="str">
        <f>$W$19</f>
        <v>F</v>
      </c>
    </row>
    <row r="1389" spans="1:23" ht="13.5" thickBot="1" x14ac:dyDescent="0.25">
      <c r="A1389" s="49" t="str">
        <f>$A$20</f>
        <v>OFFICIALS</v>
      </c>
      <c r="B1389" s="63">
        <f>F1389+H1389+J1389+L1389+N1389+P1389+R1389</f>
        <v>0</v>
      </c>
      <c r="C1389" s="64">
        <f t="shared" ref="C1389:C1403" si="221">G1389+I1389+K1389+M1389+O1389+Q1389+S1389</f>
        <v>0</v>
      </c>
      <c r="D1389" s="65">
        <f t="shared" ref="D1389:D1403" si="222">F1389+H1389+J1389+L1389+N1389+P1389</f>
        <v>0</v>
      </c>
      <c r="E1389" s="64">
        <f t="shared" ref="E1389:E1403" si="223">G1389+I1389+K1389+M1389+O1389+Q1389</f>
        <v>0</v>
      </c>
      <c r="F1389" s="66"/>
      <c r="G1389" s="67"/>
      <c r="H1389" s="68"/>
      <c r="I1389" s="67"/>
      <c r="J1389" s="68"/>
      <c r="K1389" s="67"/>
      <c r="L1389" s="68"/>
      <c r="M1389" s="67"/>
      <c r="N1389" s="68"/>
      <c r="O1389" s="67"/>
      <c r="P1389" s="68"/>
      <c r="Q1389" s="67"/>
      <c r="R1389" s="69"/>
      <c r="S1389" s="70"/>
      <c r="T1389" s="71"/>
      <c r="U1389" s="114"/>
      <c r="V1389" s="71"/>
      <c r="W1389" s="72"/>
    </row>
    <row r="1390" spans="1:23" ht="13.5" thickBot="1" x14ac:dyDescent="0.25">
      <c r="A1390" s="49" t="str">
        <f>$A$21</f>
        <v>SUPERVISORS</v>
      </c>
      <c r="B1390" s="63">
        <f t="shared" ref="B1390:B1403" si="224">F1390+H1390+J1390+L1390+N1390+P1390+R1390</f>
        <v>0</v>
      </c>
      <c r="C1390" s="64">
        <f t="shared" si="221"/>
        <v>0</v>
      </c>
      <c r="D1390" s="65">
        <f t="shared" si="222"/>
        <v>0</v>
      </c>
      <c r="E1390" s="64">
        <f t="shared" si="223"/>
        <v>0</v>
      </c>
      <c r="F1390" s="66"/>
      <c r="G1390" s="67"/>
      <c r="H1390" s="68"/>
      <c r="I1390" s="67"/>
      <c r="J1390" s="68"/>
      <c r="K1390" s="67"/>
      <c r="L1390" s="68"/>
      <c r="M1390" s="67"/>
      <c r="N1390" s="68"/>
      <c r="O1390" s="67"/>
      <c r="P1390" s="68"/>
      <c r="Q1390" s="73"/>
      <c r="R1390" s="74"/>
      <c r="S1390" s="75"/>
      <c r="T1390" s="76"/>
      <c r="U1390" s="115"/>
      <c r="V1390" s="76"/>
      <c r="W1390" s="77"/>
    </row>
    <row r="1391" spans="1:23" ht="13.5" thickBot="1" x14ac:dyDescent="0.25">
      <c r="A1391" s="49" t="str">
        <f>$A$22</f>
        <v>FOREMEN/WOMEN</v>
      </c>
      <c r="B1391" s="63">
        <f t="shared" si="224"/>
        <v>0</v>
      </c>
      <c r="C1391" s="64">
        <f t="shared" si="221"/>
        <v>0</v>
      </c>
      <c r="D1391" s="65">
        <f t="shared" si="222"/>
        <v>0</v>
      </c>
      <c r="E1391" s="64">
        <f t="shared" si="223"/>
        <v>0</v>
      </c>
      <c r="F1391" s="66"/>
      <c r="G1391" s="67"/>
      <c r="H1391" s="68"/>
      <c r="I1391" s="67"/>
      <c r="J1391" s="68"/>
      <c r="K1391" s="67"/>
      <c r="L1391" s="68"/>
      <c r="M1391" s="67"/>
      <c r="N1391" s="68"/>
      <c r="O1391" s="67"/>
      <c r="P1391" s="68"/>
      <c r="Q1391" s="73"/>
      <c r="R1391" s="78"/>
      <c r="S1391" s="79"/>
      <c r="T1391" s="80"/>
      <c r="U1391" s="116"/>
      <c r="V1391" s="80"/>
      <c r="W1391" s="81"/>
    </row>
    <row r="1392" spans="1:23" ht="13.5" thickBot="1" x14ac:dyDescent="0.25">
      <c r="A1392" s="49" t="str">
        <f>$A$23</f>
        <v>CLERICAL</v>
      </c>
      <c r="B1392" s="63">
        <f t="shared" si="224"/>
        <v>0</v>
      </c>
      <c r="C1392" s="64">
        <f t="shared" si="221"/>
        <v>0</v>
      </c>
      <c r="D1392" s="65">
        <f t="shared" si="222"/>
        <v>0</v>
      </c>
      <c r="E1392" s="64">
        <f t="shared" si="223"/>
        <v>0</v>
      </c>
      <c r="F1392" s="66"/>
      <c r="G1392" s="67"/>
      <c r="H1392" s="68"/>
      <c r="I1392" s="67"/>
      <c r="J1392" s="68"/>
      <c r="K1392" s="67"/>
      <c r="L1392" s="68"/>
      <c r="M1392" s="67"/>
      <c r="N1392" s="68"/>
      <c r="O1392" s="67"/>
      <c r="P1392" s="68"/>
      <c r="Q1392" s="73"/>
      <c r="R1392" s="78"/>
      <c r="S1392" s="79"/>
      <c r="T1392" s="80"/>
      <c r="U1392" s="116"/>
      <c r="V1392" s="80"/>
      <c r="W1392" s="81"/>
    </row>
    <row r="1393" spans="1:23" ht="13.5" thickBot="1" x14ac:dyDescent="0.25">
      <c r="A1393" s="49" t="str">
        <f>$A$24</f>
        <v>EQUIPMENT OPERATORS</v>
      </c>
      <c r="B1393" s="63">
        <f t="shared" si="224"/>
        <v>0</v>
      </c>
      <c r="C1393" s="64">
        <f t="shared" si="221"/>
        <v>0</v>
      </c>
      <c r="D1393" s="65">
        <f t="shared" si="222"/>
        <v>0</v>
      </c>
      <c r="E1393" s="64">
        <f t="shared" si="223"/>
        <v>0</v>
      </c>
      <c r="F1393" s="66"/>
      <c r="G1393" s="67"/>
      <c r="H1393" s="68"/>
      <c r="I1393" s="67"/>
      <c r="J1393" s="68"/>
      <c r="K1393" s="67"/>
      <c r="L1393" s="68"/>
      <c r="M1393" s="67"/>
      <c r="N1393" s="68"/>
      <c r="O1393" s="67"/>
      <c r="P1393" s="68"/>
      <c r="Q1393" s="73"/>
      <c r="R1393" s="78"/>
      <c r="S1393" s="79"/>
      <c r="T1393" s="80"/>
      <c r="U1393" s="116"/>
      <c r="V1393" s="80"/>
      <c r="W1393" s="81"/>
    </row>
    <row r="1394" spans="1:23" ht="13.5" thickBot="1" x14ac:dyDescent="0.25">
      <c r="A1394" s="49" t="str">
        <f>$A$25</f>
        <v>MECHANICS</v>
      </c>
      <c r="B1394" s="63">
        <f t="shared" si="224"/>
        <v>0</v>
      </c>
      <c r="C1394" s="64">
        <f t="shared" si="221"/>
        <v>0</v>
      </c>
      <c r="D1394" s="65">
        <f t="shared" si="222"/>
        <v>0</v>
      </c>
      <c r="E1394" s="64">
        <f t="shared" si="223"/>
        <v>0</v>
      </c>
      <c r="F1394" s="66"/>
      <c r="G1394" s="67"/>
      <c r="H1394" s="68"/>
      <c r="I1394" s="67"/>
      <c r="J1394" s="68"/>
      <c r="K1394" s="67"/>
      <c r="L1394" s="68"/>
      <c r="M1394" s="67"/>
      <c r="N1394" s="68"/>
      <c r="O1394" s="67"/>
      <c r="P1394" s="68"/>
      <c r="Q1394" s="73"/>
      <c r="R1394" s="78"/>
      <c r="S1394" s="79"/>
      <c r="T1394" s="80"/>
      <c r="U1394" s="116"/>
      <c r="V1394" s="80"/>
      <c r="W1394" s="81"/>
    </row>
    <row r="1395" spans="1:23" ht="13.5" thickBot="1" x14ac:dyDescent="0.25">
      <c r="A1395" s="49" t="str">
        <f>$A$26</f>
        <v>TRUCK DRIVERS</v>
      </c>
      <c r="B1395" s="63">
        <f t="shared" si="224"/>
        <v>0</v>
      </c>
      <c r="C1395" s="64">
        <f t="shared" si="221"/>
        <v>0</v>
      </c>
      <c r="D1395" s="65">
        <f t="shared" si="222"/>
        <v>0</v>
      </c>
      <c r="E1395" s="64">
        <f t="shared" si="223"/>
        <v>0</v>
      </c>
      <c r="F1395" s="66"/>
      <c r="G1395" s="67"/>
      <c r="H1395" s="68"/>
      <c r="I1395" s="67"/>
      <c r="J1395" s="68"/>
      <c r="K1395" s="67"/>
      <c r="L1395" s="68"/>
      <c r="M1395" s="67"/>
      <c r="N1395" s="68"/>
      <c r="O1395" s="67"/>
      <c r="P1395" s="68"/>
      <c r="Q1395" s="73"/>
      <c r="R1395" s="82"/>
      <c r="S1395" s="83"/>
      <c r="T1395" s="76"/>
      <c r="U1395" s="117"/>
      <c r="V1395" s="76"/>
      <c r="W1395" s="77"/>
    </row>
    <row r="1396" spans="1:23" ht="13.5" thickBot="1" x14ac:dyDescent="0.25">
      <c r="A1396" s="49" t="str">
        <f>$A$27</f>
        <v>IRONWORKERS</v>
      </c>
      <c r="B1396" s="63">
        <f t="shared" si="224"/>
        <v>0</v>
      </c>
      <c r="C1396" s="64">
        <f t="shared" si="221"/>
        <v>0</v>
      </c>
      <c r="D1396" s="65">
        <f t="shared" si="222"/>
        <v>0</v>
      </c>
      <c r="E1396" s="64">
        <f t="shared" si="223"/>
        <v>0</v>
      </c>
      <c r="F1396" s="66"/>
      <c r="G1396" s="67"/>
      <c r="H1396" s="68"/>
      <c r="I1396" s="67"/>
      <c r="J1396" s="68"/>
      <c r="K1396" s="67"/>
      <c r="L1396" s="68"/>
      <c r="M1396" s="67"/>
      <c r="N1396" s="68"/>
      <c r="O1396" s="67"/>
      <c r="P1396" s="68"/>
      <c r="Q1396" s="73"/>
      <c r="R1396" s="84"/>
      <c r="S1396" s="85"/>
      <c r="T1396" s="86"/>
      <c r="U1396" s="118"/>
      <c r="V1396" s="86"/>
      <c r="W1396" s="87"/>
    </row>
    <row r="1397" spans="1:23" ht="13.5" thickBot="1" x14ac:dyDescent="0.25">
      <c r="A1397" s="49" t="str">
        <f>$A$28</f>
        <v>CARPENTERS</v>
      </c>
      <c r="B1397" s="63">
        <f t="shared" si="224"/>
        <v>0</v>
      </c>
      <c r="C1397" s="64">
        <f t="shared" si="221"/>
        <v>0</v>
      </c>
      <c r="D1397" s="65">
        <f t="shared" si="222"/>
        <v>0</v>
      </c>
      <c r="E1397" s="64">
        <f t="shared" si="223"/>
        <v>0</v>
      </c>
      <c r="F1397" s="66"/>
      <c r="G1397" s="67"/>
      <c r="H1397" s="68"/>
      <c r="I1397" s="67"/>
      <c r="J1397" s="68"/>
      <c r="K1397" s="67"/>
      <c r="L1397" s="68"/>
      <c r="M1397" s="67"/>
      <c r="N1397" s="68"/>
      <c r="O1397" s="67"/>
      <c r="P1397" s="68"/>
      <c r="Q1397" s="73"/>
      <c r="R1397" s="84"/>
      <c r="S1397" s="85"/>
      <c r="T1397" s="86"/>
      <c r="U1397" s="118"/>
      <c r="V1397" s="86"/>
      <c r="W1397" s="87"/>
    </row>
    <row r="1398" spans="1:23" ht="13.5" thickBot="1" x14ac:dyDescent="0.25">
      <c r="A1398" s="49" t="str">
        <f>$A$29</f>
        <v>CEMENT MASONS</v>
      </c>
      <c r="B1398" s="63">
        <f t="shared" si="224"/>
        <v>0</v>
      </c>
      <c r="C1398" s="64">
        <f t="shared" si="221"/>
        <v>0</v>
      </c>
      <c r="D1398" s="65">
        <f t="shared" si="222"/>
        <v>0</v>
      </c>
      <c r="E1398" s="64">
        <f t="shared" si="223"/>
        <v>0</v>
      </c>
      <c r="F1398" s="66"/>
      <c r="G1398" s="67"/>
      <c r="H1398" s="68"/>
      <c r="I1398" s="67"/>
      <c r="J1398" s="68"/>
      <c r="K1398" s="67"/>
      <c r="L1398" s="68"/>
      <c r="M1398" s="67"/>
      <c r="N1398" s="68"/>
      <c r="O1398" s="67"/>
      <c r="P1398" s="68"/>
      <c r="Q1398" s="73"/>
      <c r="R1398" s="84"/>
      <c r="S1398" s="85"/>
      <c r="T1398" s="86"/>
      <c r="U1398" s="118"/>
      <c r="V1398" s="86"/>
      <c r="W1398" s="87"/>
    </row>
    <row r="1399" spans="1:23" ht="13.5" thickBot="1" x14ac:dyDescent="0.25">
      <c r="A1399" s="49" t="str">
        <f>$A$30</f>
        <v>ELECTRICIANS</v>
      </c>
      <c r="B1399" s="63">
        <f t="shared" si="224"/>
        <v>0</v>
      </c>
      <c r="C1399" s="64">
        <f t="shared" si="221"/>
        <v>0</v>
      </c>
      <c r="D1399" s="65">
        <f t="shared" si="222"/>
        <v>0</v>
      </c>
      <c r="E1399" s="64">
        <f t="shared" si="223"/>
        <v>0</v>
      </c>
      <c r="F1399" s="66"/>
      <c r="G1399" s="67"/>
      <c r="H1399" s="68"/>
      <c r="I1399" s="67"/>
      <c r="J1399" s="68"/>
      <c r="K1399" s="67"/>
      <c r="L1399" s="68"/>
      <c r="M1399" s="67"/>
      <c r="N1399" s="68"/>
      <c r="O1399" s="67"/>
      <c r="P1399" s="68"/>
      <c r="Q1399" s="73"/>
      <c r="R1399" s="84"/>
      <c r="S1399" s="85"/>
      <c r="T1399" s="86"/>
      <c r="U1399" s="118"/>
      <c r="V1399" s="86"/>
      <c r="W1399" s="87"/>
    </row>
    <row r="1400" spans="1:23" ht="13.5" thickBot="1" x14ac:dyDescent="0.25">
      <c r="A1400" s="49" t="str">
        <f>$A$31</f>
        <v>PIPEFITTER/PLUMBERS</v>
      </c>
      <c r="B1400" s="63">
        <f t="shared" si="224"/>
        <v>0</v>
      </c>
      <c r="C1400" s="64">
        <f t="shared" si="221"/>
        <v>0</v>
      </c>
      <c r="D1400" s="65">
        <f t="shared" si="222"/>
        <v>0</v>
      </c>
      <c r="E1400" s="64">
        <f t="shared" si="223"/>
        <v>0</v>
      </c>
      <c r="F1400" s="66"/>
      <c r="G1400" s="67"/>
      <c r="H1400" s="68"/>
      <c r="I1400" s="67"/>
      <c r="J1400" s="68"/>
      <c r="K1400" s="67"/>
      <c r="L1400" s="68"/>
      <c r="M1400" s="67"/>
      <c r="N1400" s="68"/>
      <c r="O1400" s="67"/>
      <c r="P1400" s="68"/>
      <c r="Q1400" s="67"/>
      <c r="R1400" s="88"/>
      <c r="S1400" s="89"/>
      <c r="T1400" s="90"/>
      <c r="U1400" s="119"/>
      <c r="V1400" s="90"/>
      <c r="W1400" s="91"/>
    </row>
    <row r="1401" spans="1:23" ht="13.5" thickBot="1" x14ac:dyDescent="0.25">
      <c r="A1401" s="49" t="str">
        <f>$A$32</f>
        <v>PAINTERS</v>
      </c>
      <c r="B1401" s="63">
        <f t="shared" si="224"/>
        <v>0</v>
      </c>
      <c r="C1401" s="64">
        <f t="shared" si="221"/>
        <v>0</v>
      </c>
      <c r="D1401" s="65">
        <f t="shared" si="222"/>
        <v>0</v>
      </c>
      <c r="E1401" s="64">
        <f t="shared" si="223"/>
        <v>0</v>
      </c>
      <c r="F1401" s="66"/>
      <c r="G1401" s="67"/>
      <c r="H1401" s="68"/>
      <c r="I1401" s="67"/>
      <c r="J1401" s="68"/>
      <c r="K1401" s="67"/>
      <c r="L1401" s="68"/>
      <c r="M1401" s="67"/>
      <c r="N1401" s="68"/>
      <c r="O1401" s="67"/>
      <c r="P1401" s="68"/>
      <c r="Q1401" s="67"/>
      <c r="R1401" s="68"/>
      <c r="S1401" s="92"/>
      <c r="T1401" s="93"/>
      <c r="U1401" s="120"/>
      <c r="V1401" s="93"/>
      <c r="W1401" s="94"/>
    </row>
    <row r="1402" spans="1:23" ht="13.5" thickBot="1" x14ac:dyDescent="0.25">
      <c r="A1402" s="49" t="str">
        <f>$A$33</f>
        <v>LABORERS-SEMI SKILLED</v>
      </c>
      <c r="B1402" s="63">
        <f t="shared" si="224"/>
        <v>0</v>
      </c>
      <c r="C1402" s="64">
        <f t="shared" si="221"/>
        <v>0</v>
      </c>
      <c r="D1402" s="65">
        <f t="shared" si="222"/>
        <v>0</v>
      </c>
      <c r="E1402" s="64">
        <f t="shared" si="223"/>
        <v>0</v>
      </c>
      <c r="F1402" s="66"/>
      <c r="G1402" s="67"/>
      <c r="H1402" s="68"/>
      <c r="I1402" s="67"/>
      <c r="J1402" s="68"/>
      <c r="K1402" s="67"/>
      <c r="L1402" s="68"/>
      <c r="M1402" s="67"/>
      <c r="N1402" s="68"/>
      <c r="O1402" s="67"/>
      <c r="P1402" s="68"/>
      <c r="Q1402" s="67"/>
      <c r="R1402" s="68"/>
      <c r="S1402" s="92"/>
      <c r="T1402" s="93"/>
      <c r="U1402" s="120"/>
      <c r="V1402" s="93"/>
      <c r="W1402" s="94"/>
    </row>
    <row r="1403" spans="1:23" ht="13.5" thickBot="1" x14ac:dyDescent="0.25">
      <c r="A1403" s="49" t="str">
        <f>$A$34</f>
        <v>LABORERS-UNSKILLED</v>
      </c>
      <c r="B1403" s="63">
        <f t="shared" si="224"/>
        <v>0</v>
      </c>
      <c r="C1403" s="64">
        <f t="shared" si="221"/>
        <v>0</v>
      </c>
      <c r="D1403" s="65">
        <f t="shared" si="222"/>
        <v>0</v>
      </c>
      <c r="E1403" s="64">
        <f t="shared" si="223"/>
        <v>0</v>
      </c>
      <c r="F1403" s="66"/>
      <c r="G1403" s="67"/>
      <c r="H1403" s="68"/>
      <c r="I1403" s="67"/>
      <c r="J1403" s="68"/>
      <c r="K1403" s="67"/>
      <c r="L1403" s="68"/>
      <c r="M1403" s="67"/>
      <c r="N1403" s="68"/>
      <c r="O1403" s="67"/>
      <c r="P1403" s="68"/>
      <c r="Q1403" s="67"/>
      <c r="R1403" s="68"/>
      <c r="S1403" s="92"/>
      <c r="T1403" s="93"/>
      <c r="U1403" s="120"/>
      <c r="V1403" s="93"/>
      <c r="W1403" s="94"/>
    </row>
    <row r="1404" spans="1:23" ht="13.5" thickBot="1" x14ac:dyDescent="0.25">
      <c r="A1404" s="49" t="str">
        <f>$A$35</f>
        <v>TOTAL</v>
      </c>
      <c r="B1404" s="107">
        <f t="shared" ref="B1404:O1404" si="225">SUM(B1389:B1403)</f>
        <v>0</v>
      </c>
      <c r="C1404" s="109">
        <f t="shared" si="225"/>
        <v>0</v>
      </c>
      <c r="D1404" s="110">
        <f t="shared" si="225"/>
        <v>0</v>
      </c>
      <c r="E1404" s="111">
        <f t="shared" si="225"/>
        <v>0</v>
      </c>
      <c r="F1404" s="108">
        <f t="shared" si="225"/>
        <v>0</v>
      </c>
      <c r="G1404" s="112">
        <f t="shared" si="225"/>
        <v>0</v>
      </c>
      <c r="H1404" s="108">
        <f t="shared" si="225"/>
        <v>0</v>
      </c>
      <c r="I1404" s="112">
        <f t="shared" si="225"/>
        <v>0</v>
      </c>
      <c r="J1404" s="108">
        <f t="shared" si="225"/>
        <v>0</v>
      </c>
      <c r="K1404" s="112">
        <f t="shared" si="225"/>
        <v>0</v>
      </c>
      <c r="L1404" s="108">
        <f t="shared" si="225"/>
        <v>0</v>
      </c>
      <c r="M1404" s="112">
        <f t="shared" si="225"/>
        <v>0</v>
      </c>
      <c r="N1404" s="108">
        <f t="shared" si="225"/>
        <v>0</v>
      </c>
      <c r="O1404" s="112">
        <f t="shared" si="225"/>
        <v>0</v>
      </c>
      <c r="P1404" s="108">
        <f t="shared" ref="P1404:W1404" si="226">SUM(P1389:P1403)</f>
        <v>0</v>
      </c>
      <c r="Q1404" s="112">
        <f t="shared" si="226"/>
        <v>0</v>
      </c>
      <c r="R1404" s="108">
        <f t="shared" si="226"/>
        <v>0</v>
      </c>
      <c r="S1404" s="111">
        <f t="shared" si="226"/>
        <v>0</v>
      </c>
      <c r="T1404" s="108">
        <f t="shared" si="226"/>
        <v>0</v>
      </c>
      <c r="U1404" s="109">
        <f t="shared" si="226"/>
        <v>0</v>
      </c>
      <c r="V1404" s="108">
        <f t="shared" si="226"/>
        <v>0</v>
      </c>
      <c r="W1404" s="111">
        <f t="shared" si="226"/>
        <v>0</v>
      </c>
    </row>
    <row r="1405" spans="1:23" ht="12.75" customHeight="1" x14ac:dyDescent="0.2">
      <c r="A1405" s="170" t="str">
        <f>$A$54</f>
        <v>TABLE A</v>
      </c>
      <c r="B1405" s="171"/>
      <c r="C1405" s="171"/>
      <c r="D1405" s="171"/>
      <c r="E1405" s="171"/>
      <c r="F1405" s="171"/>
      <c r="G1405" s="171"/>
      <c r="H1405" s="171"/>
      <c r="I1405" s="171"/>
      <c r="J1405" s="171"/>
      <c r="K1405" s="171"/>
      <c r="L1405" s="171"/>
      <c r="M1405" s="171"/>
      <c r="N1405" s="171"/>
      <c r="O1405" s="171"/>
      <c r="P1405" s="171"/>
      <c r="Q1405" s="171"/>
      <c r="R1405" s="171"/>
      <c r="S1405" s="171"/>
      <c r="T1405" s="171"/>
      <c r="U1405" s="171"/>
      <c r="V1405" s="171"/>
      <c r="W1405" s="172"/>
    </row>
    <row r="1406" spans="1:23" ht="13.5" thickBot="1" x14ac:dyDescent="0.25">
      <c r="A1406" s="173"/>
      <c r="B1406" s="174"/>
      <c r="C1406" s="174"/>
      <c r="D1406" s="174"/>
      <c r="E1406" s="174"/>
      <c r="F1406" s="174"/>
      <c r="G1406" s="174"/>
      <c r="H1406" s="174"/>
      <c r="I1406" s="174"/>
      <c r="J1406" s="174"/>
      <c r="K1406" s="174"/>
      <c r="L1406" s="174"/>
      <c r="M1406" s="174"/>
      <c r="N1406" s="174"/>
      <c r="O1406" s="174"/>
      <c r="P1406" s="174"/>
      <c r="Q1406" s="174"/>
      <c r="R1406" s="174"/>
      <c r="S1406" s="174"/>
      <c r="T1406" s="174"/>
      <c r="U1406" s="174"/>
      <c r="V1406" s="174"/>
      <c r="W1406" s="175"/>
    </row>
    <row r="1407" spans="1:23" ht="13.5" thickBot="1" x14ac:dyDescent="0.25">
      <c r="A1407" s="49" t="str">
        <f>$A$38</f>
        <v>APPRENTICES</v>
      </c>
      <c r="B1407" s="64">
        <f>F1407+H1407+J1407+L1407+N1407+P1407+R1407</f>
        <v>0</v>
      </c>
      <c r="C1407" s="109">
        <f>G1407+I1407+K1407+M1407+O1407+Q1407+S1407</f>
        <v>0</v>
      </c>
      <c r="D1407" s="110">
        <f>F1407+H1407+J1407+L1407+N1407+P1407</f>
        <v>0</v>
      </c>
      <c r="E1407" s="64">
        <f>G1407+I1407+K1407+M1407+O1407+Q1407</f>
        <v>0</v>
      </c>
      <c r="F1407" s="121"/>
      <c r="G1407" s="67"/>
      <c r="H1407" s="122"/>
      <c r="I1407" s="67"/>
      <c r="J1407" s="122"/>
      <c r="K1407" s="67"/>
      <c r="L1407" s="122"/>
      <c r="M1407" s="67"/>
      <c r="N1407" s="122"/>
      <c r="O1407" s="67"/>
      <c r="P1407" s="122"/>
      <c r="Q1407" s="67"/>
      <c r="R1407" s="122"/>
      <c r="S1407" s="67"/>
      <c r="T1407" s="50"/>
      <c r="U1407" s="51"/>
      <c r="V1407" s="50"/>
      <c r="W1407" s="51"/>
    </row>
    <row r="1408" spans="1:23" ht="13.5" thickBot="1" x14ac:dyDescent="0.25">
      <c r="A1408" s="49" t="str">
        <f>$A$39</f>
        <v>OJT TRAINEES</v>
      </c>
      <c r="B1408" s="64">
        <f>F1408+H1408+J1408+L1408+N1408+P1408+R1408</f>
        <v>0</v>
      </c>
      <c r="C1408" s="109">
        <f>G1408+I1408+K1408+M1408+O1408+Q1408+S1408</f>
        <v>0</v>
      </c>
      <c r="D1408" s="110">
        <f>F1408+H1408+J1408+L1408+N1408+P1408</f>
        <v>0</v>
      </c>
      <c r="E1408" s="64">
        <f>G1408+I1408+K1408+M1408+O1408+Q1408</f>
        <v>0</v>
      </c>
      <c r="F1408" s="121"/>
      <c r="G1408" s="67"/>
      <c r="H1408" s="122"/>
      <c r="I1408" s="67"/>
      <c r="J1408" s="122"/>
      <c r="K1408" s="67"/>
      <c r="L1408" s="122"/>
      <c r="M1408" s="67"/>
      <c r="N1408" s="122"/>
      <c r="O1408" s="67"/>
      <c r="P1408" s="122"/>
      <c r="Q1408" s="67"/>
      <c r="R1408" s="122"/>
      <c r="S1408" s="67"/>
      <c r="T1408" s="52"/>
      <c r="U1408" s="53"/>
      <c r="V1408" s="52"/>
      <c r="W1408" s="53"/>
    </row>
    <row r="1409" spans="1:23" ht="15.75" customHeight="1" x14ac:dyDescent="0.2">
      <c r="A1409" s="243" t="str">
        <f>$A$40</f>
        <v xml:space="preserve">8. PREPARED BY: </v>
      </c>
      <c r="B1409" s="244"/>
      <c r="C1409" s="244"/>
      <c r="D1409" s="244"/>
      <c r="E1409" s="244"/>
      <c r="F1409" s="244"/>
      <c r="G1409" s="244"/>
      <c r="H1409" s="245"/>
      <c r="I1409" s="220" t="str">
        <f>$I$40</f>
        <v>9. DATE</v>
      </c>
      <c r="J1409" s="221"/>
      <c r="K1409" s="220" t="str">
        <f>$K$40</f>
        <v>10. REVIEWED BY:    (Signature and Title of State Highway Official)</v>
      </c>
      <c r="L1409" s="222"/>
      <c r="M1409" s="222"/>
      <c r="N1409" s="222"/>
      <c r="O1409" s="222"/>
      <c r="P1409" s="222"/>
      <c r="Q1409" s="222"/>
      <c r="R1409" s="222"/>
      <c r="S1409" s="222"/>
      <c r="T1409" s="222"/>
      <c r="U1409" s="221"/>
      <c r="V1409" s="220" t="s">
        <v>28</v>
      </c>
      <c r="W1409" s="223"/>
    </row>
    <row r="1410" spans="1:23" ht="12.75" customHeight="1" x14ac:dyDescent="0.2">
      <c r="A1410" s="224" t="str">
        <f>$A$41</f>
        <v>(Signature and Title of Contractors Representative)</v>
      </c>
      <c r="B1410" s="225"/>
      <c r="C1410" s="225"/>
      <c r="D1410" s="225"/>
      <c r="E1410" s="225"/>
      <c r="F1410" s="225"/>
      <c r="G1410" s="225"/>
      <c r="H1410" s="226"/>
      <c r="I1410" s="227" t="str">
        <f>IF($I$41="","",$I$41)</f>
        <v/>
      </c>
      <c r="J1410" s="228"/>
      <c r="K1410" s="229" t="str">
        <f>IF($K$41="","",$K$41)</f>
        <v/>
      </c>
      <c r="L1410" s="232"/>
      <c r="M1410" s="232"/>
      <c r="N1410" s="232"/>
      <c r="O1410" s="232"/>
      <c r="P1410" s="232"/>
      <c r="Q1410" s="232"/>
      <c r="R1410" s="232"/>
      <c r="S1410" s="232"/>
      <c r="T1410" s="232"/>
      <c r="U1410" s="228"/>
      <c r="V1410" s="227" t="str">
        <f>IF($V$41="","",$V$41)</f>
        <v/>
      </c>
      <c r="W1410" s="234"/>
    </row>
    <row r="1411" spans="1:23" x14ac:dyDescent="0.2">
      <c r="A1411" s="237" t="str">
        <f>IF($A$42="","",$A$42)</f>
        <v/>
      </c>
      <c r="B1411" s="238"/>
      <c r="C1411" s="238"/>
      <c r="D1411" s="238"/>
      <c r="E1411" s="238"/>
      <c r="F1411" s="238"/>
      <c r="G1411" s="238"/>
      <c r="H1411" s="239"/>
      <c r="I1411" s="229"/>
      <c r="J1411" s="228"/>
      <c r="K1411" s="229"/>
      <c r="L1411" s="232"/>
      <c r="M1411" s="232"/>
      <c r="N1411" s="232"/>
      <c r="O1411" s="232"/>
      <c r="P1411" s="232"/>
      <c r="Q1411" s="232"/>
      <c r="R1411" s="232"/>
      <c r="S1411" s="232"/>
      <c r="T1411" s="232"/>
      <c r="U1411" s="228"/>
      <c r="V1411" s="227"/>
      <c r="W1411" s="234"/>
    </row>
    <row r="1412" spans="1:23" x14ac:dyDescent="0.2">
      <c r="A1412" s="237"/>
      <c r="B1412" s="238"/>
      <c r="C1412" s="238"/>
      <c r="D1412" s="238"/>
      <c r="E1412" s="238"/>
      <c r="F1412" s="238"/>
      <c r="G1412" s="238"/>
      <c r="H1412" s="239"/>
      <c r="I1412" s="229"/>
      <c r="J1412" s="228"/>
      <c r="K1412" s="229"/>
      <c r="L1412" s="232"/>
      <c r="M1412" s="232"/>
      <c r="N1412" s="232"/>
      <c r="O1412" s="232"/>
      <c r="P1412" s="232"/>
      <c r="Q1412" s="232"/>
      <c r="R1412" s="232"/>
      <c r="S1412" s="232"/>
      <c r="T1412" s="232"/>
      <c r="U1412" s="228"/>
      <c r="V1412" s="227"/>
      <c r="W1412" s="234"/>
    </row>
    <row r="1413" spans="1:23" ht="13.5" thickBot="1" x14ac:dyDescent="0.25">
      <c r="A1413" s="240"/>
      <c r="B1413" s="241"/>
      <c r="C1413" s="241"/>
      <c r="D1413" s="241"/>
      <c r="E1413" s="241"/>
      <c r="F1413" s="241"/>
      <c r="G1413" s="241"/>
      <c r="H1413" s="242"/>
      <c r="I1413" s="230"/>
      <c r="J1413" s="231"/>
      <c r="K1413" s="230"/>
      <c r="L1413" s="233"/>
      <c r="M1413" s="233"/>
      <c r="N1413" s="233"/>
      <c r="O1413" s="233"/>
      <c r="P1413" s="233"/>
      <c r="Q1413" s="233"/>
      <c r="R1413" s="233"/>
      <c r="S1413" s="233"/>
      <c r="T1413" s="233"/>
      <c r="U1413" s="231"/>
      <c r="V1413" s="235"/>
      <c r="W1413" s="236"/>
    </row>
    <row r="1414" spans="1:23" x14ac:dyDescent="0.2">
      <c r="A1414" s="251" t="str">
        <f>$A$45</f>
        <v>Form FHWA- 1391 (Rev. 06-22)</v>
      </c>
      <c r="B1414" s="252"/>
      <c r="C1414" s="253"/>
      <c r="D1414" s="253"/>
      <c r="E1414" s="55"/>
      <c r="F1414" s="55"/>
      <c r="G1414" s="55"/>
      <c r="H1414" s="55"/>
      <c r="I1414" s="55"/>
      <c r="J1414" s="254" t="str">
        <f>$J$45</f>
        <v>PREVIOUS EDITIONS ARE OBSOLETE</v>
      </c>
      <c r="K1414" s="254"/>
      <c r="L1414" s="254"/>
      <c r="M1414" s="254"/>
      <c r="N1414" s="254"/>
      <c r="O1414" s="254"/>
      <c r="P1414" s="254"/>
      <c r="Q1414" s="254"/>
      <c r="R1414" s="254"/>
      <c r="S1414" s="254"/>
      <c r="T1414" s="254"/>
      <c r="U1414" s="254"/>
      <c r="V1414" s="254"/>
      <c r="W1414" s="254"/>
    </row>
    <row r="1415" spans="1:23" ht="13.5" thickBot="1" x14ac:dyDescent="0.25"/>
    <row r="1416" spans="1:23" s="58" customFormat="1" ht="18.75" thickBot="1" x14ac:dyDescent="0.3">
      <c r="A1416" s="255" t="str">
        <f>$A$10</f>
        <v xml:space="preserve">FEDERAL-AID HIGHWAY CONSTRUCTION CONTRACTORS ANNUAL EEO REPORT </v>
      </c>
      <c r="B1416" s="256"/>
      <c r="C1416" s="256"/>
      <c r="D1416" s="256"/>
      <c r="E1416" s="256"/>
      <c r="F1416" s="256"/>
      <c r="G1416" s="256"/>
      <c r="H1416" s="256"/>
      <c r="I1416" s="256"/>
      <c r="J1416" s="256"/>
      <c r="K1416" s="256"/>
      <c r="L1416" s="256"/>
      <c r="M1416" s="256"/>
      <c r="N1416" s="256"/>
      <c r="O1416" s="256"/>
      <c r="P1416" s="256"/>
      <c r="Q1416" s="256"/>
      <c r="R1416" s="256"/>
      <c r="S1416" s="256"/>
      <c r="T1416" s="256"/>
      <c r="U1416" s="256"/>
      <c r="V1416" s="256"/>
      <c r="W1416" s="257"/>
    </row>
    <row r="1417" spans="1:23" ht="12.75" customHeight="1" x14ac:dyDescent="0.2">
      <c r="A1417" s="258" t="str">
        <f>$A$11</f>
        <v xml:space="preserve">1. SELECT FIELD FROM DROPDOWN MENU: </v>
      </c>
      <c r="B1417" s="259"/>
      <c r="C1417" s="259"/>
      <c r="D1417" s="260"/>
      <c r="E1417" s="261" t="str">
        <f>$E$11</f>
        <v>2. COMPANY NAME, CITY, STATE:</v>
      </c>
      <c r="F1417" s="238"/>
      <c r="G1417" s="238"/>
      <c r="H1417" s="238"/>
      <c r="I1417" s="239"/>
      <c r="J1417" s="184" t="str">
        <f>$J$11</f>
        <v>3. FEDERAL PROJECT NUMBER:</v>
      </c>
      <c r="K1417" s="185"/>
      <c r="L1417" s="185"/>
      <c r="M1417" s="185"/>
      <c r="N1417" s="184" t="str">
        <f>$N$11</f>
        <v>4. DOLLAR AMOUNT OF CONTRACT:</v>
      </c>
      <c r="O1417" s="185"/>
      <c r="P1417" s="185"/>
      <c r="Q1417" s="185"/>
      <c r="R1417" s="262" t="str">
        <f>$R$11</f>
        <v>5.PROJECT LOCATION (Region and State):</v>
      </c>
      <c r="S1417" s="259"/>
      <c r="T1417" s="259"/>
      <c r="U1417" s="259"/>
      <c r="V1417" s="259"/>
      <c r="W1417" s="263"/>
    </row>
    <row r="1418" spans="1:23" ht="12.75" customHeight="1" x14ac:dyDescent="0.2">
      <c r="A1418" s="186"/>
      <c r="B1418" s="187"/>
      <c r="C1418" s="187"/>
      <c r="D1418" s="188"/>
      <c r="E1418" s="192" t="str">
        <f>IF($D$4="","Enter Company information at top of spreadsheet",$D$4)</f>
        <v>Enter Company information at top of spreadsheet</v>
      </c>
      <c r="F1418" s="193"/>
      <c r="G1418" s="193"/>
      <c r="H1418" s="193"/>
      <c r="I1418" s="194"/>
      <c r="J1418" s="209"/>
      <c r="K1418" s="210"/>
      <c r="L1418" s="210"/>
      <c r="M1418" s="210"/>
      <c r="N1418" s="213"/>
      <c r="O1418" s="214"/>
      <c r="P1418" s="214"/>
      <c r="Q1418" s="215"/>
      <c r="R1418" s="199"/>
      <c r="S1418" s="200"/>
      <c r="T1418" s="200"/>
      <c r="U1418" s="200"/>
      <c r="V1418" s="200"/>
      <c r="W1418" s="201"/>
    </row>
    <row r="1419" spans="1:23" x14ac:dyDescent="0.2">
      <c r="A1419" s="186"/>
      <c r="B1419" s="187"/>
      <c r="C1419" s="187"/>
      <c r="D1419" s="188"/>
      <c r="E1419" s="195"/>
      <c r="F1419" s="193"/>
      <c r="G1419" s="193"/>
      <c r="H1419" s="193"/>
      <c r="I1419" s="194"/>
      <c r="J1419" s="209"/>
      <c r="K1419" s="210"/>
      <c r="L1419" s="210"/>
      <c r="M1419" s="210"/>
      <c r="N1419" s="216"/>
      <c r="O1419" s="214"/>
      <c r="P1419" s="214"/>
      <c r="Q1419" s="215"/>
      <c r="R1419" s="202"/>
      <c r="S1419" s="200"/>
      <c r="T1419" s="200"/>
      <c r="U1419" s="200"/>
      <c r="V1419" s="200"/>
      <c r="W1419" s="201"/>
    </row>
    <row r="1420" spans="1:23" ht="13.5" thickBot="1" x14ac:dyDescent="0.25">
      <c r="A1420" s="189"/>
      <c r="B1420" s="190"/>
      <c r="C1420" s="190"/>
      <c r="D1420" s="191"/>
      <c r="E1420" s="196"/>
      <c r="F1420" s="197"/>
      <c r="G1420" s="197"/>
      <c r="H1420" s="197"/>
      <c r="I1420" s="198"/>
      <c r="J1420" s="211"/>
      <c r="K1420" s="212"/>
      <c r="L1420" s="212"/>
      <c r="M1420" s="212"/>
      <c r="N1420" s="217"/>
      <c r="O1420" s="218"/>
      <c r="P1420" s="218"/>
      <c r="Q1420" s="219"/>
      <c r="R1420" s="203"/>
      <c r="S1420" s="204"/>
      <c r="T1420" s="204"/>
      <c r="U1420" s="204"/>
      <c r="V1420" s="204"/>
      <c r="W1420" s="205"/>
    </row>
    <row r="1421" spans="1:23" ht="13.5" customHeight="1" thickBot="1" x14ac:dyDescent="0.25">
      <c r="A1421" s="206" t="str">
        <f>$A$15</f>
        <v>This collection of information is required by law and regulation 23 U.S.C. 140a and 23 CFR Part 230. The OMB control number for this collection is 2125-0019 expiring in March 2025.</v>
      </c>
      <c r="B1421" s="207"/>
      <c r="C1421" s="207"/>
      <c r="D1421" s="207"/>
      <c r="E1421" s="207"/>
      <c r="F1421" s="207"/>
      <c r="G1421" s="207"/>
      <c r="H1421" s="207"/>
      <c r="I1421" s="207"/>
      <c r="J1421" s="207"/>
      <c r="K1421" s="207"/>
      <c r="L1421" s="207"/>
      <c r="M1421" s="207"/>
      <c r="N1421" s="207"/>
      <c r="O1421" s="207"/>
      <c r="P1421" s="207"/>
      <c r="Q1421" s="207"/>
      <c r="R1421" s="207"/>
      <c r="S1421" s="207"/>
      <c r="T1421" s="207"/>
      <c r="U1421" s="207"/>
      <c r="V1421" s="207"/>
      <c r="W1421" s="208"/>
    </row>
    <row r="1422" spans="1:23" ht="25.5" customHeight="1" thickBot="1" x14ac:dyDescent="0.25">
      <c r="A1422" s="176" t="str">
        <f>$A$16</f>
        <v>6. WORKFORCE ON FEDERAL-AID AND CONSTRUCTION SITE(S) DURING LAST FULL PAY PERIOD ENDING IN JULY 2023</v>
      </c>
      <c r="B1422" s="177"/>
      <c r="C1422" s="177"/>
      <c r="D1422" s="177"/>
      <c r="E1422" s="177"/>
      <c r="F1422" s="177"/>
      <c r="G1422" s="177"/>
      <c r="H1422" s="177"/>
      <c r="I1422" s="177"/>
      <c r="J1422" s="177"/>
      <c r="K1422" s="177"/>
      <c r="L1422" s="177"/>
      <c r="M1422" s="177"/>
      <c r="N1422" s="177"/>
      <c r="O1422" s="177"/>
      <c r="P1422" s="177"/>
      <c r="Q1422" s="177"/>
      <c r="R1422" s="177"/>
      <c r="S1422" s="177"/>
      <c r="T1422" s="177"/>
      <c r="U1422" s="177"/>
      <c r="V1422" s="177"/>
      <c r="W1422" s="178"/>
    </row>
    <row r="1423" spans="1:23" ht="14.25" thickTop="1" thickBot="1" x14ac:dyDescent="0.25">
      <c r="A1423" s="179" t="str">
        <f>$A$17</f>
        <v>TABLE A</v>
      </c>
      <c r="B1423" s="180"/>
      <c r="C1423" s="180"/>
      <c r="D1423" s="180"/>
      <c r="E1423" s="180"/>
      <c r="F1423" s="180"/>
      <c r="G1423" s="180"/>
      <c r="H1423" s="180"/>
      <c r="I1423" s="180"/>
      <c r="J1423" s="180"/>
      <c r="K1423" s="180"/>
      <c r="L1423" s="180"/>
      <c r="M1423" s="180"/>
      <c r="N1423" s="180"/>
      <c r="O1423" s="180"/>
      <c r="P1423" s="180"/>
      <c r="Q1423" s="180"/>
      <c r="R1423" s="180"/>
      <c r="S1423" s="181"/>
      <c r="T1423" s="182" t="str">
        <f>$T$17</f>
        <v>TABLE B</v>
      </c>
      <c r="U1423" s="180"/>
      <c r="V1423" s="180"/>
      <c r="W1423" s="183"/>
    </row>
    <row r="1424" spans="1:23" ht="96" customHeight="1" thickTop="1" thickBot="1" x14ac:dyDescent="0.25">
      <c r="A1424" s="38" t="str">
        <f>$A$18</f>
        <v>JOB CATEGORIES</v>
      </c>
      <c r="B1424" s="246" t="str">
        <f>$B$18</f>
        <v>TOTAL EMPLOYED</v>
      </c>
      <c r="C1424" s="247"/>
      <c r="D1424" s="248" t="str">
        <f>$D$18</f>
        <v>TOTAL RACIAL / ETHNIC MINORITY</v>
      </c>
      <c r="E1424" s="249"/>
      <c r="F1424" s="250" t="str">
        <f>$F$18</f>
        <v>BLACK or
AFRICAN
AMERICAN</v>
      </c>
      <c r="G1424" s="165"/>
      <c r="H1424" s="164" t="str">
        <f>$H$18</f>
        <v>WHITE /
HISPANIC OR LATINO</v>
      </c>
      <c r="I1424" s="165"/>
      <c r="J1424" s="164" t="str">
        <f>$J$18</f>
        <v>AMERICAN 
INDIAN OR 
ALASKA 
NATIVE</v>
      </c>
      <c r="K1424" s="165"/>
      <c r="L1424" s="164" t="str">
        <f>$L$18</f>
        <v>ASIAN</v>
      </c>
      <c r="M1424" s="165"/>
      <c r="N1424" s="164" t="str">
        <f>$N$18</f>
        <v>NATIVE 
HAWAIIAN OR 
OTHER PACIFIC ISLANDER</v>
      </c>
      <c r="O1424" s="165"/>
      <c r="P1424" s="164" t="str">
        <f>$P$18</f>
        <v>TWO OR MORE RACES</v>
      </c>
      <c r="Q1424" s="165"/>
      <c r="R1424" s="164" t="str">
        <f>$R$18</f>
        <v>WHITE / NON-
HISPANIC OR LATINO</v>
      </c>
      <c r="S1424" s="166"/>
      <c r="T1424" s="167" t="str">
        <f>$T$18</f>
        <v>APPRENTICES</v>
      </c>
      <c r="U1424" s="167"/>
      <c r="V1424" s="168" t="str">
        <f>$V$18</f>
        <v>ON THE JOB TRAINEES</v>
      </c>
      <c r="W1424" s="169"/>
    </row>
    <row r="1425" spans="1:23" ht="13.5" thickBot="1" x14ac:dyDescent="0.25">
      <c r="A1425" s="39"/>
      <c r="B1425" s="40" t="str">
        <f>$B$19</f>
        <v>M</v>
      </c>
      <c r="C1425" s="41" t="str">
        <f>$C$19</f>
        <v>F</v>
      </c>
      <c r="D1425" s="42" t="str">
        <f>$D$19</f>
        <v>M</v>
      </c>
      <c r="E1425" s="41" t="str">
        <f>$E$19</f>
        <v>F</v>
      </c>
      <c r="F1425" s="43" t="str">
        <f>$F$19</f>
        <v>M</v>
      </c>
      <c r="G1425" s="44" t="str">
        <f>$G$19</f>
        <v>F</v>
      </c>
      <c r="H1425" s="45" t="str">
        <f>$H$19</f>
        <v>M</v>
      </c>
      <c r="I1425" s="44" t="str">
        <f>$I$19</f>
        <v>F</v>
      </c>
      <c r="J1425" s="45" t="str">
        <f>$J$19</f>
        <v>M</v>
      </c>
      <c r="K1425" s="44" t="str">
        <f>$K$19</f>
        <v>F</v>
      </c>
      <c r="L1425" s="45" t="str">
        <f>$L$19</f>
        <v>M</v>
      </c>
      <c r="M1425" s="44" t="str">
        <f>$M$19</f>
        <v>F</v>
      </c>
      <c r="N1425" s="45" t="str">
        <f>$N$19</f>
        <v>M</v>
      </c>
      <c r="O1425" s="44" t="str">
        <f>$O$19</f>
        <v>F</v>
      </c>
      <c r="P1425" s="45" t="str">
        <f>$P$19</f>
        <v>M</v>
      </c>
      <c r="Q1425" s="44" t="str">
        <f>$Q$19</f>
        <v>F</v>
      </c>
      <c r="R1425" s="45" t="str">
        <f>$R$19</f>
        <v>M</v>
      </c>
      <c r="S1425" s="46" t="str">
        <f>$S$19</f>
        <v>F</v>
      </c>
      <c r="T1425" s="47" t="str">
        <f>$T$19</f>
        <v>M</v>
      </c>
      <c r="U1425" s="41" t="str">
        <f>$U$19</f>
        <v>F</v>
      </c>
      <c r="V1425" s="123" t="str">
        <f>$V$19</f>
        <v>M</v>
      </c>
      <c r="W1425" s="48" t="str">
        <f>$W$19</f>
        <v>F</v>
      </c>
    </row>
    <row r="1426" spans="1:23" ht="13.5" thickBot="1" x14ac:dyDescent="0.25">
      <c r="A1426" s="49" t="str">
        <f>$A$20</f>
        <v>OFFICIALS</v>
      </c>
      <c r="B1426" s="63">
        <f>F1426+H1426+J1426+L1426+N1426+P1426+R1426</f>
        <v>0</v>
      </c>
      <c r="C1426" s="64">
        <f t="shared" ref="C1426:C1440" si="227">G1426+I1426+K1426+M1426+O1426+Q1426+S1426</f>
        <v>0</v>
      </c>
      <c r="D1426" s="65">
        <f t="shared" ref="D1426:D1440" si="228">F1426+H1426+J1426+L1426+N1426+P1426</f>
        <v>0</v>
      </c>
      <c r="E1426" s="64">
        <f t="shared" ref="E1426:E1440" si="229">G1426+I1426+K1426+M1426+O1426+Q1426</f>
        <v>0</v>
      </c>
      <c r="F1426" s="66"/>
      <c r="G1426" s="67"/>
      <c r="H1426" s="68"/>
      <c r="I1426" s="67"/>
      <c r="J1426" s="68"/>
      <c r="K1426" s="67"/>
      <c r="L1426" s="68"/>
      <c r="M1426" s="67"/>
      <c r="N1426" s="68"/>
      <c r="O1426" s="67"/>
      <c r="P1426" s="68"/>
      <c r="Q1426" s="67"/>
      <c r="R1426" s="69"/>
      <c r="S1426" s="70"/>
      <c r="T1426" s="71"/>
      <c r="U1426" s="114"/>
      <c r="V1426" s="71"/>
      <c r="W1426" s="72"/>
    </row>
    <row r="1427" spans="1:23" ht="13.5" thickBot="1" x14ac:dyDescent="0.25">
      <c r="A1427" s="49" t="str">
        <f>$A$21</f>
        <v>SUPERVISORS</v>
      </c>
      <c r="B1427" s="63">
        <f t="shared" ref="B1427:B1440" si="230">F1427+H1427+J1427+L1427+N1427+P1427+R1427</f>
        <v>0</v>
      </c>
      <c r="C1427" s="64">
        <f t="shared" si="227"/>
        <v>0</v>
      </c>
      <c r="D1427" s="65">
        <f t="shared" si="228"/>
        <v>0</v>
      </c>
      <c r="E1427" s="64">
        <f t="shared" si="229"/>
        <v>0</v>
      </c>
      <c r="F1427" s="66"/>
      <c r="G1427" s="67"/>
      <c r="H1427" s="68"/>
      <c r="I1427" s="67"/>
      <c r="J1427" s="68"/>
      <c r="K1427" s="67"/>
      <c r="L1427" s="68"/>
      <c r="M1427" s="67"/>
      <c r="N1427" s="68"/>
      <c r="O1427" s="67"/>
      <c r="P1427" s="68"/>
      <c r="Q1427" s="73"/>
      <c r="R1427" s="74"/>
      <c r="S1427" s="75"/>
      <c r="T1427" s="76"/>
      <c r="U1427" s="115"/>
      <c r="V1427" s="76"/>
      <c r="W1427" s="77"/>
    </row>
    <row r="1428" spans="1:23" ht="13.5" thickBot="1" x14ac:dyDescent="0.25">
      <c r="A1428" s="49" t="str">
        <f>$A$22</f>
        <v>FOREMEN/WOMEN</v>
      </c>
      <c r="B1428" s="63">
        <f t="shared" si="230"/>
        <v>0</v>
      </c>
      <c r="C1428" s="64">
        <f t="shared" si="227"/>
        <v>0</v>
      </c>
      <c r="D1428" s="65">
        <f t="shared" si="228"/>
        <v>0</v>
      </c>
      <c r="E1428" s="64">
        <f t="shared" si="229"/>
        <v>0</v>
      </c>
      <c r="F1428" s="66"/>
      <c r="G1428" s="67"/>
      <c r="H1428" s="68"/>
      <c r="I1428" s="67"/>
      <c r="J1428" s="68"/>
      <c r="K1428" s="67"/>
      <c r="L1428" s="68"/>
      <c r="M1428" s="67"/>
      <c r="N1428" s="68"/>
      <c r="O1428" s="67"/>
      <c r="P1428" s="68"/>
      <c r="Q1428" s="73"/>
      <c r="R1428" s="78"/>
      <c r="S1428" s="79"/>
      <c r="T1428" s="80"/>
      <c r="U1428" s="116"/>
      <c r="V1428" s="80"/>
      <c r="W1428" s="81"/>
    </row>
    <row r="1429" spans="1:23" ht="13.5" thickBot="1" x14ac:dyDescent="0.25">
      <c r="A1429" s="49" t="str">
        <f>$A$23</f>
        <v>CLERICAL</v>
      </c>
      <c r="B1429" s="63">
        <f t="shared" si="230"/>
        <v>0</v>
      </c>
      <c r="C1429" s="64">
        <f t="shared" si="227"/>
        <v>0</v>
      </c>
      <c r="D1429" s="65">
        <f t="shared" si="228"/>
        <v>0</v>
      </c>
      <c r="E1429" s="64">
        <f t="shared" si="229"/>
        <v>0</v>
      </c>
      <c r="F1429" s="66"/>
      <c r="G1429" s="67"/>
      <c r="H1429" s="68"/>
      <c r="I1429" s="67"/>
      <c r="J1429" s="68"/>
      <c r="K1429" s="67"/>
      <c r="L1429" s="68"/>
      <c r="M1429" s="67"/>
      <c r="N1429" s="68"/>
      <c r="O1429" s="67"/>
      <c r="P1429" s="68"/>
      <c r="Q1429" s="73"/>
      <c r="R1429" s="78"/>
      <c r="S1429" s="79"/>
      <c r="T1429" s="80"/>
      <c r="U1429" s="116"/>
      <c r="V1429" s="80"/>
      <c r="W1429" s="81"/>
    </row>
    <row r="1430" spans="1:23" ht="13.5" thickBot="1" x14ac:dyDescent="0.25">
      <c r="A1430" s="49" t="str">
        <f>$A$24</f>
        <v>EQUIPMENT OPERATORS</v>
      </c>
      <c r="B1430" s="63">
        <f t="shared" si="230"/>
        <v>0</v>
      </c>
      <c r="C1430" s="64">
        <f t="shared" si="227"/>
        <v>0</v>
      </c>
      <c r="D1430" s="65">
        <f t="shared" si="228"/>
        <v>0</v>
      </c>
      <c r="E1430" s="64">
        <f t="shared" si="229"/>
        <v>0</v>
      </c>
      <c r="F1430" s="66"/>
      <c r="G1430" s="67"/>
      <c r="H1430" s="68"/>
      <c r="I1430" s="67"/>
      <c r="J1430" s="68"/>
      <c r="K1430" s="67"/>
      <c r="L1430" s="68"/>
      <c r="M1430" s="67"/>
      <c r="N1430" s="68"/>
      <c r="O1430" s="67"/>
      <c r="P1430" s="68"/>
      <c r="Q1430" s="73"/>
      <c r="R1430" s="78"/>
      <c r="S1430" s="79"/>
      <c r="T1430" s="80"/>
      <c r="U1430" s="116"/>
      <c r="V1430" s="80"/>
      <c r="W1430" s="81"/>
    </row>
    <row r="1431" spans="1:23" ht="13.5" thickBot="1" x14ac:dyDescent="0.25">
      <c r="A1431" s="49" t="str">
        <f>$A$25</f>
        <v>MECHANICS</v>
      </c>
      <c r="B1431" s="63">
        <f t="shared" si="230"/>
        <v>0</v>
      </c>
      <c r="C1431" s="64">
        <f t="shared" si="227"/>
        <v>0</v>
      </c>
      <c r="D1431" s="65">
        <f t="shared" si="228"/>
        <v>0</v>
      </c>
      <c r="E1431" s="64">
        <f t="shared" si="229"/>
        <v>0</v>
      </c>
      <c r="F1431" s="66"/>
      <c r="G1431" s="67"/>
      <c r="H1431" s="68"/>
      <c r="I1431" s="67"/>
      <c r="J1431" s="68"/>
      <c r="K1431" s="67"/>
      <c r="L1431" s="68"/>
      <c r="M1431" s="67"/>
      <c r="N1431" s="68"/>
      <c r="O1431" s="67"/>
      <c r="P1431" s="68"/>
      <c r="Q1431" s="73"/>
      <c r="R1431" s="78"/>
      <c r="S1431" s="79"/>
      <c r="T1431" s="80"/>
      <c r="U1431" s="116"/>
      <c r="V1431" s="80"/>
      <c r="W1431" s="81"/>
    </row>
    <row r="1432" spans="1:23" ht="13.5" thickBot="1" x14ac:dyDescent="0.25">
      <c r="A1432" s="49" t="str">
        <f>$A$26</f>
        <v>TRUCK DRIVERS</v>
      </c>
      <c r="B1432" s="63">
        <f t="shared" si="230"/>
        <v>0</v>
      </c>
      <c r="C1432" s="64">
        <f t="shared" si="227"/>
        <v>0</v>
      </c>
      <c r="D1432" s="65">
        <f t="shared" si="228"/>
        <v>0</v>
      </c>
      <c r="E1432" s="64">
        <f t="shared" si="229"/>
        <v>0</v>
      </c>
      <c r="F1432" s="66"/>
      <c r="G1432" s="67"/>
      <c r="H1432" s="68"/>
      <c r="I1432" s="67"/>
      <c r="J1432" s="68"/>
      <c r="K1432" s="67"/>
      <c r="L1432" s="68"/>
      <c r="M1432" s="67"/>
      <c r="N1432" s="68"/>
      <c r="O1432" s="67"/>
      <c r="P1432" s="68"/>
      <c r="Q1432" s="73"/>
      <c r="R1432" s="82"/>
      <c r="S1432" s="83"/>
      <c r="T1432" s="76"/>
      <c r="U1432" s="117"/>
      <c r="V1432" s="76"/>
      <c r="W1432" s="77"/>
    </row>
    <row r="1433" spans="1:23" ht="13.5" thickBot="1" x14ac:dyDescent="0.25">
      <c r="A1433" s="49" t="str">
        <f>$A$27</f>
        <v>IRONWORKERS</v>
      </c>
      <c r="B1433" s="63">
        <f t="shared" si="230"/>
        <v>0</v>
      </c>
      <c r="C1433" s="64">
        <f t="shared" si="227"/>
        <v>0</v>
      </c>
      <c r="D1433" s="65">
        <f t="shared" si="228"/>
        <v>0</v>
      </c>
      <c r="E1433" s="64">
        <f t="shared" si="229"/>
        <v>0</v>
      </c>
      <c r="F1433" s="66"/>
      <c r="G1433" s="67"/>
      <c r="H1433" s="68"/>
      <c r="I1433" s="67"/>
      <c r="J1433" s="68"/>
      <c r="K1433" s="67"/>
      <c r="L1433" s="68"/>
      <c r="M1433" s="67"/>
      <c r="N1433" s="68"/>
      <c r="O1433" s="67"/>
      <c r="P1433" s="68"/>
      <c r="Q1433" s="73"/>
      <c r="R1433" s="84"/>
      <c r="S1433" s="85"/>
      <c r="T1433" s="86"/>
      <c r="U1433" s="118"/>
      <c r="V1433" s="86"/>
      <c r="W1433" s="87"/>
    </row>
    <row r="1434" spans="1:23" ht="13.5" thickBot="1" x14ac:dyDescent="0.25">
      <c r="A1434" s="49" t="str">
        <f>$A$28</f>
        <v>CARPENTERS</v>
      </c>
      <c r="B1434" s="63">
        <f t="shared" si="230"/>
        <v>0</v>
      </c>
      <c r="C1434" s="64">
        <f t="shared" si="227"/>
        <v>0</v>
      </c>
      <c r="D1434" s="65">
        <f t="shared" si="228"/>
        <v>0</v>
      </c>
      <c r="E1434" s="64">
        <f t="shared" si="229"/>
        <v>0</v>
      </c>
      <c r="F1434" s="66"/>
      <c r="G1434" s="67"/>
      <c r="H1434" s="68"/>
      <c r="I1434" s="67"/>
      <c r="J1434" s="68"/>
      <c r="K1434" s="67"/>
      <c r="L1434" s="68"/>
      <c r="M1434" s="67"/>
      <c r="N1434" s="68"/>
      <c r="O1434" s="67"/>
      <c r="P1434" s="68"/>
      <c r="Q1434" s="73"/>
      <c r="R1434" s="84"/>
      <c r="S1434" s="85"/>
      <c r="T1434" s="86"/>
      <c r="U1434" s="118"/>
      <c r="V1434" s="86"/>
      <c r="W1434" s="87"/>
    </row>
    <row r="1435" spans="1:23" ht="13.5" thickBot="1" x14ac:dyDescent="0.25">
      <c r="A1435" s="49" t="str">
        <f>$A$29</f>
        <v>CEMENT MASONS</v>
      </c>
      <c r="B1435" s="63">
        <f t="shared" si="230"/>
        <v>0</v>
      </c>
      <c r="C1435" s="64">
        <f t="shared" si="227"/>
        <v>0</v>
      </c>
      <c r="D1435" s="65">
        <f t="shared" si="228"/>
        <v>0</v>
      </c>
      <c r="E1435" s="64">
        <f t="shared" si="229"/>
        <v>0</v>
      </c>
      <c r="F1435" s="66"/>
      <c r="G1435" s="67"/>
      <c r="H1435" s="68"/>
      <c r="I1435" s="67"/>
      <c r="J1435" s="68"/>
      <c r="K1435" s="67"/>
      <c r="L1435" s="68"/>
      <c r="M1435" s="67"/>
      <c r="N1435" s="68"/>
      <c r="O1435" s="67"/>
      <c r="P1435" s="68"/>
      <c r="Q1435" s="73"/>
      <c r="R1435" s="84"/>
      <c r="S1435" s="85"/>
      <c r="T1435" s="86"/>
      <c r="U1435" s="118"/>
      <c r="V1435" s="86"/>
      <c r="W1435" s="87"/>
    </row>
    <row r="1436" spans="1:23" ht="13.5" thickBot="1" x14ac:dyDescent="0.25">
      <c r="A1436" s="49" t="str">
        <f>$A$30</f>
        <v>ELECTRICIANS</v>
      </c>
      <c r="B1436" s="63">
        <f t="shared" si="230"/>
        <v>0</v>
      </c>
      <c r="C1436" s="64">
        <f t="shared" si="227"/>
        <v>0</v>
      </c>
      <c r="D1436" s="65">
        <f t="shared" si="228"/>
        <v>0</v>
      </c>
      <c r="E1436" s="64">
        <f t="shared" si="229"/>
        <v>0</v>
      </c>
      <c r="F1436" s="66"/>
      <c r="G1436" s="67"/>
      <c r="H1436" s="68"/>
      <c r="I1436" s="67"/>
      <c r="J1436" s="68"/>
      <c r="K1436" s="67"/>
      <c r="L1436" s="68"/>
      <c r="M1436" s="67"/>
      <c r="N1436" s="68"/>
      <c r="O1436" s="67"/>
      <c r="P1436" s="68"/>
      <c r="Q1436" s="73"/>
      <c r="R1436" s="84"/>
      <c r="S1436" s="85"/>
      <c r="T1436" s="86"/>
      <c r="U1436" s="118"/>
      <c r="V1436" s="86"/>
      <c r="W1436" s="87"/>
    </row>
    <row r="1437" spans="1:23" ht="13.5" thickBot="1" x14ac:dyDescent="0.25">
      <c r="A1437" s="49" t="str">
        <f>$A$31</f>
        <v>PIPEFITTER/PLUMBERS</v>
      </c>
      <c r="B1437" s="63">
        <f t="shared" si="230"/>
        <v>0</v>
      </c>
      <c r="C1437" s="64">
        <f t="shared" si="227"/>
        <v>0</v>
      </c>
      <c r="D1437" s="65">
        <f t="shared" si="228"/>
        <v>0</v>
      </c>
      <c r="E1437" s="64">
        <f t="shared" si="229"/>
        <v>0</v>
      </c>
      <c r="F1437" s="66"/>
      <c r="G1437" s="67"/>
      <c r="H1437" s="68"/>
      <c r="I1437" s="67"/>
      <c r="J1437" s="68"/>
      <c r="K1437" s="67"/>
      <c r="L1437" s="68"/>
      <c r="M1437" s="67"/>
      <c r="N1437" s="68"/>
      <c r="O1437" s="67"/>
      <c r="P1437" s="68"/>
      <c r="Q1437" s="67"/>
      <c r="R1437" s="88"/>
      <c r="S1437" s="89"/>
      <c r="T1437" s="90"/>
      <c r="U1437" s="119"/>
      <c r="V1437" s="90"/>
      <c r="W1437" s="91"/>
    </row>
    <row r="1438" spans="1:23" ht="13.5" thickBot="1" x14ac:dyDescent="0.25">
      <c r="A1438" s="49" t="str">
        <f>$A$32</f>
        <v>PAINTERS</v>
      </c>
      <c r="B1438" s="63">
        <f t="shared" si="230"/>
        <v>0</v>
      </c>
      <c r="C1438" s="64">
        <f t="shared" si="227"/>
        <v>0</v>
      </c>
      <c r="D1438" s="65">
        <f t="shared" si="228"/>
        <v>0</v>
      </c>
      <c r="E1438" s="64">
        <f t="shared" si="229"/>
        <v>0</v>
      </c>
      <c r="F1438" s="66"/>
      <c r="G1438" s="67"/>
      <c r="H1438" s="68"/>
      <c r="I1438" s="67"/>
      <c r="J1438" s="68"/>
      <c r="K1438" s="67"/>
      <c r="L1438" s="68"/>
      <c r="M1438" s="67"/>
      <c r="N1438" s="68"/>
      <c r="O1438" s="67"/>
      <c r="P1438" s="68"/>
      <c r="Q1438" s="67"/>
      <c r="R1438" s="68"/>
      <c r="S1438" s="92"/>
      <c r="T1438" s="93"/>
      <c r="U1438" s="120"/>
      <c r="V1438" s="93"/>
      <c r="W1438" s="94"/>
    </row>
    <row r="1439" spans="1:23" ht="13.5" thickBot="1" x14ac:dyDescent="0.25">
      <c r="A1439" s="49" t="str">
        <f>$A$33</f>
        <v>LABORERS-SEMI SKILLED</v>
      </c>
      <c r="B1439" s="63">
        <f t="shared" si="230"/>
        <v>0</v>
      </c>
      <c r="C1439" s="64">
        <f t="shared" si="227"/>
        <v>0</v>
      </c>
      <c r="D1439" s="65">
        <f t="shared" si="228"/>
        <v>0</v>
      </c>
      <c r="E1439" s="64">
        <f t="shared" si="229"/>
        <v>0</v>
      </c>
      <c r="F1439" s="66"/>
      <c r="G1439" s="67"/>
      <c r="H1439" s="68"/>
      <c r="I1439" s="67"/>
      <c r="J1439" s="68"/>
      <c r="K1439" s="67"/>
      <c r="L1439" s="68"/>
      <c r="M1439" s="67"/>
      <c r="N1439" s="68"/>
      <c r="O1439" s="67"/>
      <c r="P1439" s="68"/>
      <c r="Q1439" s="67"/>
      <c r="R1439" s="68"/>
      <c r="S1439" s="92"/>
      <c r="T1439" s="93"/>
      <c r="U1439" s="120"/>
      <c r="V1439" s="93"/>
      <c r="W1439" s="94"/>
    </row>
    <row r="1440" spans="1:23" ht="13.5" thickBot="1" x14ac:dyDescent="0.25">
      <c r="A1440" s="49" t="str">
        <f>$A$34</f>
        <v>LABORERS-UNSKILLED</v>
      </c>
      <c r="B1440" s="63">
        <f t="shared" si="230"/>
        <v>0</v>
      </c>
      <c r="C1440" s="64">
        <f t="shared" si="227"/>
        <v>0</v>
      </c>
      <c r="D1440" s="65">
        <f t="shared" si="228"/>
        <v>0</v>
      </c>
      <c r="E1440" s="64">
        <f t="shared" si="229"/>
        <v>0</v>
      </c>
      <c r="F1440" s="66"/>
      <c r="G1440" s="67"/>
      <c r="H1440" s="68"/>
      <c r="I1440" s="67"/>
      <c r="J1440" s="68"/>
      <c r="K1440" s="67"/>
      <c r="L1440" s="68"/>
      <c r="M1440" s="67"/>
      <c r="N1440" s="68"/>
      <c r="O1440" s="67"/>
      <c r="P1440" s="68"/>
      <c r="Q1440" s="67"/>
      <c r="R1440" s="68"/>
      <c r="S1440" s="92"/>
      <c r="T1440" s="93"/>
      <c r="U1440" s="120"/>
      <c r="V1440" s="93"/>
      <c r="W1440" s="94"/>
    </row>
    <row r="1441" spans="1:23" ht="13.5" thickBot="1" x14ac:dyDescent="0.25">
      <c r="A1441" s="49" t="str">
        <f>$A$35</f>
        <v>TOTAL</v>
      </c>
      <c r="B1441" s="107">
        <f t="shared" ref="B1441:O1441" si="231">SUM(B1426:B1440)</f>
        <v>0</v>
      </c>
      <c r="C1441" s="109">
        <f t="shared" si="231"/>
        <v>0</v>
      </c>
      <c r="D1441" s="110">
        <f t="shared" si="231"/>
        <v>0</v>
      </c>
      <c r="E1441" s="111">
        <f t="shared" si="231"/>
        <v>0</v>
      </c>
      <c r="F1441" s="108">
        <f t="shared" si="231"/>
        <v>0</v>
      </c>
      <c r="G1441" s="112">
        <f t="shared" si="231"/>
        <v>0</v>
      </c>
      <c r="H1441" s="108">
        <f t="shared" si="231"/>
        <v>0</v>
      </c>
      <c r="I1441" s="112">
        <f t="shared" si="231"/>
        <v>0</v>
      </c>
      <c r="J1441" s="108">
        <f t="shared" si="231"/>
        <v>0</v>
      </c>
      <c r="K1441" s="112">
        <f t="shared" si="231"/>
        <v>0</v>
      </c>
      <c r="L1441" s="108">
        <f t="shared" si="231"/>
        <v>0</v>
      </c>
      <c r="M1441" s="112">
        <f t="shared" si="231"/>
        <v>0</v>
      </c>
      <c r="N1441" s="108">
        <f t="shared" si="231"/>
        <v>0</v>
      </c>
      <c r="O1441" s="112">
        <f t="shared" si="231"/>
        <v>0</v>
      </c>
      <c r="P1441" s="108">
        <f t="shared" ref="P1441:W1441" si="232">SUM(P1426:P1440)</f>
        <v>0</v>
      </c>
      <c r="Q1441" s="112">
        <f t="shared" si="232"/>
        <v>0</v>
      </c>
      <c r="R1441" s="108">
        <f t="shared" si="232"/>
        <v>0</v>
      </c>
      <c r="S1441" s="111">
        <f t="shared" si="232"/>
        <v>0</v>
      </c>
      <c r="T1441" s="108">
        <f t="shared" si="232"/>
        <v>0</v>
      </c>
      <c r="U1441" s="109">
        <f t="shared" si="232"/>
        <v>0</v>
      </c>
      <c r="V1441" s="108">
        <f t="shared" si="232"/>
        <v>0</v>
      </c>
      <c r="W1441" s="111">
        <f t="shared" si="232"/>
        <v>0</v>
      </c>
    </row>
    <row r="1442" spans="1:23" ht="12.75" customHeight="1" x14ac:dyDescent="0.2">
      <c r="A1442" s="170" t="str">
        <f>$A$54</f>
        <v>TABLE A</v>
      </c>
      <c r="B1442" s="171"/>
      <c r="C1442" s="171"/>
      <c r="D1442" s="171"/>
      <c r="E1442" s="171"/>
      <c r="F1442" s="171"/>
      <c r="G1442" s="171"/>
      <c r="H1442" s="171"/>
      <c r="I1442" s="171"/>
      <c r="J1442" s="171"/>
      <c r="K1442" s="171"/>
      <c r="L1442" s="171"/>
      <c r="M1442" s="171"/>
      <c r="N1442" s="171"/>
      <c r="O1442" s="171"/>
      <c r="P1442" s="171"/>
      <c r="Q1442" s="171"/>
      <c r="R1442" s="171"/>
      <c r="S1442" s="171"/>
      <c r="T1442" s="171"/>
      <c r="U1442" s="171"/>
      <c r="V1442" s="171"/>
      <c r="W1442" s="172"/>
    </row>
    <row r="1443" spans="1:23" ht="13.5" thickBot="1" x14ac:dyDescent="0.25">
      <c r="A1443" s="173"/>
      <c r="B1443" s="174"/>
      <c r="C1443" s="174"/>
      <c r="D1443" s="174"/>
      <c r="E1443" s="174"/>
      <c r="F1443" s="174"/>
      <c r="G1443" s="174"/>
      <c r="H1443" s="174"/>
      <c r="I1443" s="174"/>
      <c r="J1443" s="174"/>
      <c r="K1443" s="174"/>
      <c r="L1443" s="174"/>
      <c r="M1443" s="174"/>
      <c r="N1443" s="174"/>
      <c r="O1443" s="174"/>
      <c r="P1443" s="174"/>
      <c r="Q1443" s="174"/>
      <c r="R1443" s="174"/>
      <c r="S1443" s="174"/>
      <c r="T1443" s="174"/>
      <c r="U1443" s="174"/>
      <c r="V1443" s="174"/>
      <c r="W1443" s="175"/>
    </row>
    <row r="1444" spans="1:23" ht="13.5" thickBot="1" x14ac:dyDescent="0.25">
      <c r="A1444" s="49" t="str">
        <f>$A$38</f>
        <v>APPRENTICES</v>
      </c>
      <c r="B1444" s="64">
        <f>F1444+H1444+J1444+L1444+N1444+P1444+R1444</f>
        <v>0</v>
      </c>
      <c r="C1444" s="109">
        <f>G1444+I1444+K1444+M1444+O1444+Q1444+S1444</f>
        <v>0</v>
      </c>
      <c r="D1444" s="110">
        <f>F1444+H1444+J1444+L1444+N1444+P1444</f>
        <v>0</v>
      </c>
      <c r="E1444" s="64">
        <f>G1444+I1444+K1444+M1444+O1444+Q1444</f>
        <v>0</v>
      </c>
      <c r="F1444" s="121"/>
      <c r="G1444" s="67"/>
      <c r="H1444" s="122"/>
      <c r="I1444" s="67"/>
      <c r="J1444" s="122"/>
      <c r="K1444" s="67"/>
      <c r="L1444" s="122"/>
      <c r="M1444" s="67"/>
      <c r="N1444" s="122"/>
      <c r="O1444" s="67"/>
      <c r="P1444" s="122"/>
      <c r="Q1444" s="67"/>
      <c r="R1444" s="122"/>
      <c r="S1444" s="67"/>
      <c r="T1444" s="50"/>
      <c r="U1444" s="51"/>
      <c r="V1444" s="50"/>
      <c r="W1444" s="51"/>
    </row>
    <row r="1445" spans="1:23" ht="13.5" thickBot="1" x14ac:dyDescent="0.25">
      <c r="A1445" s="49" t="str">
        <f>$A$39</f>
        <v>OJT TRAINEES</v>
      </c>
      <c r="B1445" s="64">
        <f>F1445+H1445+J1445+L1445+N1445+P1445+R1445</f>
        <v>0</v>
      </c>
      <c r="C1445" s="109">
        <f>G1445+I1445+K1445+M1445+O1445+Q1445+S1445</f>
        <v>0</v>
      </c>
      <c r="D1445" s="110">
        <f>F1445+H1445+J1445+L1445+N1445+P1445</f>
        <v>0</v>
      </c>
      <c r="E1445" s="64">
        <f>G1445+I1445+K1445+M1445+O1445+Q1445</f>
        <v>0</v>
      </c>
      <c r="F1445" s="121"/>
      <c r="G1445" s="67"/>
      <c r="H1445" s="122"/>
      <c r="I1445" s="67"/>
      <c r="J1445" s="122"/>
      <c r="K1445" s="67"/>
      <c r="L1445" s="122"/>
      <c r="M1445" s="67"/>
      <c r="N1445" s="122"/>
      <c r="O1445" s="67"/>
      <c r="P1445" s="122"/>
      <c r="Q1445" s="67"/>
      <c r="R1445" s="122"/>
      <c r="S1445" s="67"/>
      <c r="T1445" s="52"/>
      <c r="U1445" s="53"/>
      <c r="V1445" s="52"/>
      <c r="W1445" s="53"/>
    </row>
    <row r="1446" spans="1:23" ht="15.75" customHeight="1" x14ac:dyDescent="0.2">
      <c r="A1446" s="243" t="str">
        <f>$A$40</f>
        <v xml:space="preserve">8. PREPARED BY: </v>
      </c>
      <c r="B1446" s="244"/>
      <c r="C1446" s="244"/>
      <c r="D1446" s="244"/>
      <c r="E1446" s="244"/>
      <c r="F1446" s="244"/>
      <c r="G1446" s="244"/>
      <c r="H1446" s="245"/>
      <c r="I1446" s="220" t="str">
        <f>$I$40</f>
        <v>9. DATE</v>
      </c>
      <c r="J1446" s="221"/>
      <c r="K1446" s="220" t="str">
        <f>$K$40</f>
        <v>10. REVIEWED BY:    (Signature and Title of State Highway Official)</v>
      </c>
      <c r="L1446" s="222"/>
      <c r="M1446" s="222"/>
      <c r="N1446" s="222"/>
      <c r="O1446" s="222"/>
      <c r="P1446" s="222"/>
      <c r="Q1446" s="222"/>
      <c r="R1446" s="222"/>
      <c r="S1446" s="222"/>
      <c r="T1446" s="222"/>
      <c r="U1446" s="221"/>
      <c r="V1446" s="220" t="s">
        <v>28</v>
      </c>
      <c r="W1446" s="223"/>
    </row>
    <row r="1447" spans="1:23" ht="12.75" customHeight="1" x14ac:dyDescent="0.2">
      <c r="A1447" s="224" t="str">
        <f>$A$41</f>
        <v>(Signature and Title of Contractors Representative)</v>
      </c>
      <c r="B1447" s="225"/>
      <c r="C1447" s="225"/>
      <c r="D1447" s="225"/>
      <c r="E1447" s="225"/>
      <c r="F1447" s="225"/>
      <c r="G1447" s="225"/>
      <c r="H1447" s="226"/>
      <c r="I1447" s="227" t="str">
        <f>IF($I$41="","",$I$41)</f>
        <v/>
      </c>
      <c r="J1447" s="228"/>
      <c r="K1447" s="229" t="str">
        <f>IF($K$41="","",$K$41)</f>
        <v/>
      </c>
      <c r="L1447" s="232"/>
      <c r="M1447" s="232"/>
      <c r="N1447" s="232"/>
      <c r="O1447" s="232"/>
      <c r="P1447" s="232"/>
      <c r="Q1447" s="232"/>
      <c r="R1447" s="232"/>
      <c r="S1447" s="232"/>
      <c r="T1447" s="232"/>
      <c r="U1447" s="228"/>
      <c r="V1447" s="227" t="str">
        <f>IF($V$41="","",$V$41)</f>
        <v/>
      </c>
      <c r="W1447" s="234"/>
    </row>
    <row r="1448" spans="1:23" x14ac:dyDescent="0.2">
      <c r="A1448" s="237" t="str">
        <f>IF($A$42="","",$A$42)</f>
        <v/>
      </c>
      <c r="B1448" s="238"/>
      <c r="C1448" s="238"/>
      <c r="D1448" s="238"/>
      <c r="E1448" s="238"/>
      <c r="F1448" s="238"/>
      <c r="G1448" s="238"/>
      <c r="H1448" s="239"/>
      <c r="I1448" s="229"/>
      <c r="J1448" s="228"/>
      <c r="K1448" s="229"/>
      <c r="L1448" s="232"/>
      <c r="M1448" s="232"/>
      <c r="N1448" s="232"/>
      <c r="O1448" s="232"/>
      <c r="P1448" s="232"/>
      <c r="Q1448" s="232"/>
      <c r="R1448" s="232"/>
      <c r="S1448" s="232"/>
      <c r="T1448" s="232"/>
      <c r="U1448" s="228"/>
      <c r="V1448" s="227"/>
      <c r="W1448" s="234"/>
    </row>
    <row r="1449" spans="1:23" x14ac:dyDescent="0.2">
      <c r="A1449" s="237"/>
      <c r="B1449" s="238"/>
      <c r="C1449" s="238"/>
      <c r="D1449" s="238"/>
      <c r="E1449" s="238"/>
      <c r="F1449" s="238"/>
      <c r="G1449" s="238"/>
      <c r="H1449" s="239"/>
      <c r="I1449" s="229"/>
      <c r="J1449" s="228"/>
      <c r="K1449" s="229"/>
      <c r="L1449" s="232"/>
      <c r="M1449" s="232"/>
      <c r="N1449" s="232"/>
      <c r="O1449" s="232"/>
      <c r="P1449" s="232"/>
      <c r="Q1449" s="232"/>
      <c r="R1449" s="232"/>
      <c r="S1449" s="232"/>
      <c r="T1449" s="232"/>
      <c r="U1449" s="228"/>
      <c r="V1449" s="227"/>
      <c r="W1449" s="234"/>
    </row>
    <row r="1450" spans="1:23" ht="13.5" thickBot="1" x14ac:dyDescent="0.25">
      <c r="A1450" s="240"/>
      <c r="B1450" s="241"/>
      <c r="C1450" s="241"/>
      <c r="D1450" s="241"/>
      <c r="E1450" s="241"/>
      <c r="F1450" s="241"/>
      <c r="G1450" s="241"/>
      <c r="H1450" s="242"/>
      <c r="I1450" s="230"/>
      <c r="J1450" s="231"/>
      <c r="K1450" s="230"/>
      <c r="L1450" s="233"/>
      <c r="M1450" s="233"/>
      <c r="N1450" s="233"/>
      <c r="O1450" s="233"/>
      <c r="P1450" s="233"/>
      <c r="Q1450" s="233"/>
      <c r="R1450" s="233"/>
      <c r="S1450" s="233"/>
      <c r="T1450" s="233"/>
      <c r="U1450" s="231"/>
      <c r="V1450" s="235"/>
      <c r="W1450" s="236"/>
    </row>
    <row r="1451" spans="1:23" x14ac:dyDescent="0.2">
      <c r="A1451" s="251" t="str">
        <f>$A$45</f>
        <v>Form FHWA- 1391 (Rev. 06-22)</v>
      </c>
      <c r="B1451" s="252"/>
      <c r="C1451" s="253"/>
      <c r="D1451" s="253"/>
      <c r="E1451" s="55"/>
      <c r="F1451" s="55"/>
      <c r="G1451" s="55"/>
      <c r="H1451" s="55"/>
      <c r="I1451" s="55"/>
      <c r="J1451" s="254" t="str">
        <f>$J$45</f>
        <v>PREVIOUS EDITIONS ARE OBSOLETE</v>
      </c>
      <c r="K1451" s="254"/>
      <c r="L1451" s="254"/>
      <c r="M1451" s="254"/>
      <c r="N1451" s="254"/>
      <c r="O1451" s="254"/>
      <c r="P1451" s="254"/>
      <c r="Q1451" s="254"/>
      <c r="R1451" s="254"/>
      <c r="S1451" s="254"/>
      <c r="T1451" s="254"/>
      <c r="U1451" s="254"/>
      <c r="V1451" s="254"/>
      <c r="W1451" s="254"/>
    </row>
    <row r="1452" spans="1:23" ht="13.5" thickBot="1" x14ac:dyDescent="0.25"/>
    <row r="1453" spans="1:23" s="58" customFormat="1" ht="18.75" thickBot="1" x14ac:dyDescent="0.3">
      <c r="A1453" s="255" t="str">
        <f>$A$10</f>
        <v xml:space="preserve">FEDERAL-AID HIGHWAY CONSTRUCTION CONTRACTORS ANNUAL EEO REPORT </v>
      </c>
      <c r="B1453" s="256"/>
      <c r="C1453" s="256"/>
      <c r="D1453" s="256"/>
      <c r="E1453" s="256"/>
      <c r="F1453" s="256"/>
      <c r="G1453" s="256"/>
      <c r="H1453" s="256"/>
      <c r="I1453" s="256"/>
      <c r="J1453" s="256"/>
      <c r="K1453" s="256"/>
      <c r="L1453" s="256"/>
      <c r="M1453" s="256"/>
      <c r="N1453" s="256"/>
      <c r="O1453" s="256"/>
      <c r="P1453" s="256"/>
      <c r="Q1453" s="256"/>
      <c r="R1453" s="256"/>
      <c r="S1453" s="256"/>
      <c r="T1453" s="256"/>
      <c r="U1453" s="256"/>
      <c r="V1453" s="256"/>
      <c r="W1453" s="257"/>
    </row>
    <row r="1454" spans="1:23" ht="12.75" customHeight="1" x14ac:dyDescent="0.2">
      <c r="A1454" s="258" t="str">
        <f>$A$11</f>
        <v xml:space="preserve">1. SELECT FIELD FROM DROPDOWN MENU: </v>
      </c>
      <c r="B1454" s="259"/>
      <c r="C1454" s="259"/>
      <c r="D1454" s="260"/>
      <c r="E1454" s="261" t="str">
        <f>$E$11</f>
        <v>2. COMPANY NAME, CITY, STATE:</v>
      </c>
      <c r="F1454" s="238"/>
      <c r="G1454" s="238"/>
      <c r="H1454" s="238"/>
      <c r="I1454" s="239"/>
      <c r="J1454" s="184" t="str">
        <f>$J$11</f>
        <v>3. FEDERAL PROJECT NUMBER:</v>
      </c>
      <c r="K1454" s="185"/>
      <c r="L1454" s="185"/>
      <c r="M1454" s="185"/>
      <c r="N1454" s="184" t="str">
        <f>$N$11</f>
        <v>4. DOLLAR AMOUNT OF CONTRACT:</v>
      </c>
      <c r="O1454" s="185"/>
      <c r="P1454" s="185"/>
      <c r="Q1454" s="185"/>
      <c r="R1454" s="262" t="str">
        <f>$R$11</f>
        <v>5.PROJECT LOCATION (Region and State):</v>
      </c>
      <c r="S1454" s="259"/>
      <c r="T1454" s="259"/>
      <c r="U1454" s="259"/>
      <c r="V1454" s="259"/>
      <c r="W1454" s="263"/>
    </row>
    <row r="1455" spans="1:23" ht="12.75" customHeight="1" x14ac:dyDescent="0.2">
      <c r="A1455" s="186"/>
      <c r="B1455" s="187"/>
      <c r="C1455" s="187"/>
      <c r="D1455" s="188"/>
      <c r="E1455" s="192" t="str">
        <f>IF($D$4="","Enter Company information at top of spreadsheet",$D$4)</f>
        <v>Enter Company information at top of spreadsheet</v>
      </c>
      <c r="F1455" s="193"/>
      <c r="G1455" s="193"/>
      <c r="H1455" s="193"/>
      <c r="I1455" s="194"/>
      <c r="J1455" s="209"/>
      <c r="K1455" s="210"/>
      <c r="L1455" s="210"/>
      <c r="M1455" s="210"/>
      <c r="N1455" s="213"/>
      <c r="O1455" s="214"/>
      <c r="P1455" s="214"/>
      <c r="Q1455" s="215"/>
      <c r="R1455" s="199"/>
      <c r="S1455" s="200"/>
      <c r="T1455" s="200"/>
      <c r="U1455" s="200"/>
      <c r="V1455" s="200"/>
      <c r="W1455" s="201"/>
    </row>
    <row r="1456" spans="1:23" x14ac:dyDescent="0.2">
      <c r="A1456" s="186"/>
      <c r="B1456" s="187"/>
      <c r="C1456" s="187"/>
      <c r="D1456" s="188"/>
      <c r="E1456" s="195"/>
      <c r="F1456" s="193"/>
      <c r="G1456" s="193"/>
      <c r="H1456" s="193"/>
      <c r="I1456" s="194"/>
      <c r="J1456" s="209"/>
      <c r="K1456" s="210"/>
      <c r="L1456" s="210"/>
      <c r="M1456" s="210"/>
      <c r="N1456" s="216"/>
      <c r="O1456" s="214"/>
      <c r="P1456" s="214"/>
      <c r="Q1456" s="215"/>
      <c r="R1456" s="202"/>
      <c r="S1456" s="200"/>
      <c r="T1456" s="200"/>
      <c r="U1456" s="200"/>
      <c r="V1456" s="200"/>
      <c r="W1456" s="201"/>
    </row>
    <row r="1457" spans="1:23" ht="13.5" thickBot="1" x14ac:dyDescent="0.25">
      <c r="A1457" s="189"/>
      <c r="B1457" s="190"/>
      <c r="C1457" s="190"/>
      <c r="D1457" s="191"/>
      <c r="E1457" s="196"/>
      <c r="F1457" s="197"/>
      <c r="G1457" s="197"/>
      <c r="H1457" s="197"/>
      <c r="I1457" s="198"/>
      <c r="J1457" s="211"/>
      <c r="K1457" s="212"/>
      <c r="L1457" s="212"/>
      <c r="M1457" s="212"/>
      <c r="N1457" s="217"/>
      <c r="O1457" s="218"/>
      <c r="P1457" s="218"/>
      <c r="Q1457" s="219"/>
      <c r="R1457" s="203"/>
      <c r="S1457" s="204"/>
      <c r="T1457" s="204"/>
      <c r="U1457" s="204"/>
      <c r="V1457" s="204"/>
      <c r="W1457" s="205"/>
    </row>
    <row r="1458" spans="1:23" ht="13.5" customHeight="1" thickBot="1" x14ac:dyDescent="0.25">
      <c r="A1458" s="206" t="str">
        <f>$A$15</f>
        <v>This collection of information is required by law and regulation 23 U.S.C. 140a and 23 CFR Part 230. The OMB control number for this collection is 2125-0019 expiring in March 2025.</v>
      </c>
      <c r="B1458" s="207"/>
      <c r="C1458" s="207"/>
      <c r="D1458" s="207"/>
      <c r="E1458" s="207"/>
      <c r="F1458" s="207"/>
      <c r="G1458" s="207"/>
      <c r="H1458" s="207"/>
      <c r="I1458" s="207"/>
      <c r="J1458" s="207"/>
      <c r="K1458" s="207"/>
      <c r="L1458" s="207"/>
      <c r="M1458" s="207"/>
      <c r="N1458" s="207"/>
      <c r="O1458" s="207"/>
      <c r="P1458" s="207"/>
      <c r="Q1458" s="207"/>
      <c r="R1458" s="207"/>
      <c r="S1458" s="207"/>
      <c r="T1458" s="207"/>
      <c r="U1458" s="207"/>
      <c r="V1458" s="207"/>
      <c r="W1458" s="208"/>
    </row>
    <row r="1459" spans="1:23" ht="28.5" customHeight="1" thickBot="1" x14ac:dyDescent="0.25">
      <c r="A1459" s="176" t="str">
        <f>$A$16</f>
        <v>6. WORKFORCE ON FEDERAL-AID AND CONSTRUCTION SITE(S) DURING LAST FULL PAY PERIOD ENDING IN JULY 2023</v>
      </c>
      <c r="B1459" s="177"/>
      <c r="C1459" s="177"/>
      <c r="D1459" s="177"/>
      <c r="E1459" s="177"/>
      <c r="F1459" s="177"/>
      <c r="G1459" s="177"/>
      <c r="H1459" s="177"/>
      <c r="I1459" s="177"/>
      <c r="J1459" s="177"/>
      <c r="K1459" s="177"/>
      <c r="L1459" s="177"/>
      <c r="M1459" s="177"/>
      <c r="N1459" s="177"/>
      <c r="O1459" s="177"/>
      <c r="P1459" s="177"/>
      <c r="Q1459" s="177"/>
      <c r="R1459" s="177"/>
      <c r="S1459" s="177"/>
      <c r="T1459" s="177"/>
      <c r="U1459" s="177"/>
      <c r="V1459" s="177"/>
      <c r="W1459" s="178"/>
    </row>
    <row r="1460" spans="1:23" ht="14.25" thickTop="1" thickBot="1" x14ac:dyDescent="0.25">
      <c r="A1460" s="179" t="str">
        <f>$A$17</f>
        <v>TABLE A</v>
      </c>
      <c r="B1460" s="180"/>
      <c r="C1460" s="180"/>
      <c r="D1460" s="180"/>
      <c r="E1460" s="180"/>
      <c r="F1460" s="180"/>
      <c r="G1460" s="180"/>
      <c r="H1460" s="180"/>
      <c r="I1460" s="180"/>
      <c r="J1460" s="180"/>
      <c r="K1460" s="180"/>
      <c r="L1460" s="180"/>
      <c r="M1460" s="180"/>
      <c r="N1460" s="180"/>
      <c r="O1460" s="180"/>
      <c r="P1460" s="180"/>
      <c r="Q1460" s="180"/>
      <c r="R1460" s="180"/>
      <c r="S1460" s="181"/>
      <c r="T1460" s="182" t="str">
        <f>$T$17</f>
        <v>TABLE B</v>
      </c>
      <c r="U1460" s="180"/>
      <c r="V1460" s="180"/>
      <c r="W1460" s="183"/>
    </row>
    <row r="1461" spans="1:23" ht="99" customHeight="1" thickTop="1" thickBot="1" x14ac:dyDescent="0.25">
      <c r="A1461" s="38" t="str">
        <f>$A$18</f>
        <v>JOB CATEGORIES</v>
      </c>
      <c r="B1461" s="246" t="str">
        <f>$B$18</f>
        <v>TOTAL EMPLOYED</v>
      </c>
      <c r="C1461" s="247"/>
      <c r="D1461" s="248" t="str">
        <f>$D$18</f>
        <v>TOTAL RACIAL / ETHNIC MINORITY</v>
      </c>
      <c r="E1461" s="249"/>
      <c r="F1461" s="250" t="str">
        <f>$F$18</f>
        <v>BLACK or
AFRICAN
AMERICAN</v>
      </c>
      <c r="G1461" s="165"/>
      <c r="H1461" s="164" t="str">
        <f>$H$18</f>
        <v>WHITE /
HISPANIC OR LATINO</v>
      </c>
      <c r="I1461" s="165"/>
      <c r="J1461" s="164" t="str">
        <f>$J$18</f>
        <v>AMERICAN 
INDIAN OR 
ALASKA 
NATIVE</v>
      </c>
      <c r="K1461" s="165"/>
      <c r="L1461" s="164" t="str">
        <f>$L$18</f>
        <v>ASIAN</v>
      </c>
      <c r="M1461" s="165"/>
      <c r="N1461" s="164" t="str">
        <f>$N$18</f>
        <v>NATIVE 
HAWAIIAN OR 
OTHER PACIFIC ISLANDER</v>
      </c>
      <c r="O1461" s="165"/>
      <c r="P1461" s="164" t="str">
        <f>$P$18</f>
        <v>TWO OR MORE RACES</v>
      </c>
      <c r="Q1461" s="165"/>
      <c r="R1461" s="164" t="str">
        <f>$R$18</f>
        <v>WHITE / NON-
HISPANIC OR LATINO</v>
      </c>
      <c r="S1461" s="166"/>
      <c r="T1461" s="167" t="str">
        <f>$T$18</f>
        <v>APPRENTICES</v>
      </c>
      <c r="U1461" s="167"/>
      <c r="V1461" s="168" t="str">
        <f>$V$18</f>
        <v>ON THE JOB TRAINEES</v>
      </c>
      <c r="W1461" s="169"/>
    </row>
    <row r="1462" spans="1:23" ht="13.5" thickBot="1" x14ac:dyDescent="0.25">
      <c r="A1462" s="39"/>
      <c r="B1462" s="40" t="str">
        <f>$B$19</f>
        <v>M</v>
      </c>
      <c r="C1462" s="41" t="str">
        <f>$C$19</f>
        <v>F</v>
      </c>
      <c r="D1462" s="42" t="str">
        <f>$D$19</f>
        <v>M</v>
      </c>
      <c r="E1462" s="41" t="str">
        <f>$E$19</f>
        <v>F</v>
      </c>
      <c r="F1462" s="43" t="str">
        <f>$F$19</f>
        <v>M</v>
      </c>
      <c r="G1462" s="44" t="str">
        <f>$G$19</f>
        <v>F</v>
      </c>
      <c r="H1462" s="45" t="str">
        <f>$H$19</f>
        <v>M</v>
      </c>
      <c r="I1462" s="44" t="str">
        <f>$I$19</f>
        <v>F</v>
      </c>
      <c r="J1462" s="45" t="str">
        <f>$J$19</f>
        <v>M</v>
      </c>
      <c r="K1462" s="44" t="str">
        <f>$K$19</f>
        <v>F</v>
      </c>
      <c r="L1462" s="45" t="str">
        <f>$L$19</f>
        <v>M</v>
      </c>
      <c r="M1462" s="44" t="str">
        <f>$M$19</f>
        <v>F</v>
      </c>
      <c r="N1462" s="45" t="str">
        <f>$N$19</f>
        <v>M</v>
      </c>
      <c r="O1462" s="44" t="str">
        <f>$O$19</f>
        <v>F</v>
      </c>
      <c r="P1462" s="45" t="str">
        <f>$P$19</f>
        <v>M</v>
      </c>
      <c r="Q1462" s="44" t="str">
        <f>$Q$19</f>
        <v>F</v>
      </c>
      <c r="R1462" s="45" t="str">
        <f>$R$19</f>
        <v>M</v>
      </c>
      <c r="S1462" s="46" t="str">
        <f>$S$19</f>
        <v>F</v>
      </c>
      <c r="T1462" s="47" t="str">
        <f>$T$19</f>
        <v>M</v>
      </c>
      <c r="U1462" s="41" t="str">
        <f>$U$19</f>
        <v>F</v>
      </c>
      <c r="V1462" s="123" t="str">
        <f>$V$19</f>
        <v>M</v>
      </c>
      <c r="W1462" s="48" t="str">
        <f>$W$19</f>
        <v>F</v>
      </c>
    </row>
    <row r="1463" spans="1:23" ht="13.5" thickBot="1" x14ac:dyDescent="0.25">
      <c r="A1463" s="49" t="str">
        <f>$A$20</f>
        <v>OFFICIALS</v>
      </c>
      <c r="B1463" s="63">
        <f>F1463+H1463+J1463+L1463+N1463+P1463+R1463</f>
        <v>0</v>
      </c>
      <c r="C1463" s="64">
        <f t="shared" ref="C1463:C1477" si="233">G1463+I1463+K1463+M1463+O1463+Q1463+S1463</f>
        <v>0</v>
      </c>
      <c r="D1463" s="65">
        <f t="shared" ref="D1463:D1477" si="234">F1463+H1463+J1463+L1463+N1463+P1463</f>
        <v>0</v>
      </c>
      <c r="E1463" s="64">
        <f t="shared" ref="E1463:E1477" si="235">G1463+I1463+K1463+M1463+O1463+Q1463</f>
        <v>0</v>
      </c>
      <c r="F1463" s="66"/>
      <c r="G1463" s="67"/>
      <c r="H1463" s="68"/>
      <c r="I1463" s="67"/>
      <c r="J1463" s="68"/>
      <c r="K1463" s="67"/>
      <c r="L1463" s="68"/>
      <c r="M1463" s="67"/>
      <c r="N1463" s="68"/>
      <c r="O1463" s="67"/>
      <c r="P1463" s="68"/>
      <c r="Q1463" s="67"/>
      <c r="R1463" s="69"/>
      <c r="S1463" s="70"/>
      <c r="T1463" s="71"/>
      <c r="U1463" s="114"/>
      <c r="V1463" s="71"/>
      <c r="W1463" s="72"/>
    </row>
    <row r="1464" spans="1:23" ht="13.5" thickBot="1" x14ac:dyDescent="0.25">
      <c r="A1464" s="49" t="str">
        <f>$A$21</f>
        <v>SUPERVISORS</v>
      </c>
      <c r="B1464" s="63">
        <f t="shared" ref="B1464:B1477" si="236">F1464+H1464+J1464+L1464+N1464+P1464+R1464</f>
        <v>0</v>
      </c>
      <c r="C1464" s="64">
        <f t="shared" si="233"/>
        <v>0</v>
      </c>
      <c r="D1464" s="65">
        <f t="shared" si="234"/>
        <v>0</v>
      </c>
      <c r="E1464" s="64">
        <f t="shared" si="235"/>
        <v>0</v>
      </c>
      <c r="F1464" s="66"/>
      <c r="G1464" s="67"/>
      <c r="H1464" s="68"/>
      <c r="I1464" s="67"/>
      <c r="J1464" s="68"/>
      <c r="K1464" s="67"/>
      <c r="L1464" s="68"/>
      <c r="M1464" s="67"/>
      <c r="N1464" s="68"/>
      <c r="O1464" s="67"/>
      <c r="P1464" s="68"/>
      <c r="Q1464" s="73"/>
      <c r="R1464" s="74"/>
      <c r="S1464" s="75"/>
      <c r="T1464" s="76"/>
      <c r="U1464" s="115"/>
      <c r="V1464" s="76"/>
      <c r="W1464" s="77"/>
    </row>
    <row r="1465" spans="1:23" ht="13.5" thickBot="1" x14ac:dyDescent="0.25">
      <c r="A1465" s="49" t="str">
        <f>$A$22</f>
        <v>FOREMEN/WOMEN</v>
      </c>
      <c r="B1465" s="63">
        <f t="shared" si="236"/>
        <v>0</v>
      </c>
      <c r="C1465" s="64">
        <f t="shared" si="233"/>
        <v>0</v>
      </c>
      <c r="D1465" s="65">
        <f t="shared" si="234"/>
        <v>0</v>
      </c>
      <c r="E1465" s="64">
        <f t="shared" si="235"/>
        <v>0</v>
      </c>
      <c r="F1465" s="66"/>
      <c r="G1465" s="67"/>
      <c r="H1465" s="68"/>
      <c r="I1465" s="67"/>
      <c r="J1465" s="68"/>
      <c r="K1465" s="67"/>
      <c r="L1465" s="68"/>
      <c r="M1465" s="67"/>
      <c r="N1465" s="68"/>
      <c r="O1465" s="67"/>
      <c r="P1465" s="68"/>
      <c r="Q1465" s="73"/>
      <c r="R1465" s="78"/>
      <c r="S1465" s="79"/>
      <c r="T1465" s="80"/>
      <c r="U1465" s="116"/>
      <c r="V1465" s="80"/>
      <c r="W1465" s="81"/>
    </row>
    <row r="1466" spans="1:23" ht="13.5" thickBot="1" x14ac:dyDescent="0.25">
      <c r="A1466" s="49" t="str">
        <f>$A$23</f>
        <v>CLERICAL</v>
      </c>
      <c r="B1466" s="63">
        <f t="shared" si="236"/>
        <v>0</v>
      </c>
      <c r="C1466" s="64">
        <f t="shared" si="233"/>
        <v>0</v>
      </c>
      <c r="D1466" s="65">
        <f t="shared" si="234"/>
        <v>0</v>
      </c>
      <c r="E1466" s="64">
        <f t="shared" si="235"/>
        <v>0</v>
      </c>
      <c r="F1466" s="66"/>
      <c r="G1466" s="67"/>
      <c r="H1466" s="68"/>
      <c r="I1466" s="67"/>
      <c r="J1466" s="68"/>
      <c r="K1466" s="67"/>
      <c r="L1466" s="68"/>
      <c r="M1466" s="67"/>
      <c r="N1466" s="68"/>
      <c r="O1466" s="67"/>
      <c r="P1466" s="68"/>
      <c r="Q1466" s="73"/>
      <c r="R1466" s="78"/>
      <c r="S1466" s="79"/>
      <c r="T1466" s="80"/>
      <c r="U1466" s="116"/>
      <c r="V1466" s="80"/>
      <c r="W1466" s="81"/>
    </row>
    <row r="1467" spans="1:23" ht="13.5" thickBot="1" x14ac:dyDescent="0.25">
      <c r="A1467" s="49" t="str">
        <f>$A$24</f>
        <v>EQUIPMENT OPERATORS</v>
      </c>
      <c r="B1467" s="63">
        <f t="shared" si="236"/>
        <v>0</v>
      </c>
      <c r="C1467" s="64">
        <f t="shared" si="233"/>
        <v>0</v>
      </c>
      <c r="D1467" s="65">
        <f t="shared" si="234"/>
        <v>0</v>
      </c>
      <c r="E1467" s="64">
        <f t="shared" si="235"/>
        <v>0</v>
      </c>
      <c r="F1467" s="66"/>
      <c r="G1467" s="67"/>
      <c r="H1467" s="68"/>
      <c r="I1467" s="67"/>
      <c r="J1467" s="68"/>
      <c r="K1467" s="67"/>
      <c r="L1467" s="68"/>
      <c r="M1467" s="67"/>
      <c r="N1467" s="68"/>
      <c r="O1467" s="67"/>
      <c r="P1467" s="68"/>
      <c r="Q1467" s="73"/>
      <c r="R1467" s="78"/>
      <c r="S1467" s="79"/>
      <c r="T1467" s="80"/>
      <c r="U1467" s="116"/>
      <c r="V1467" s="80"/>
      <c r="W1467" s="81"/>
    </row>
    <row r="1468" spans="1:23" ht="13.5" thickBot="1" x14ac:dyDescent="0.25">
      <c r="A1468" s="49" t="str">
        <f>$A$25</f>
        <v>MECHANICS</v>
      </c>
      <c r="B1468" s="63">
        <f t="shared" si="236"/>
        <v>0</v>
      </c>
      <c r="C1468" s="64">
        <f t="shared" si="233"/>
        <v>0</v>
      </c>
      <c r="D1468" s="65">
        <f t="shared" si="234"/>
        <v>0</v>
      </c>
      <c r="E1468" s="64">
        <f t="shared" si="235"/>
        <v>0</v>
      </c>
      <c r="F1468" s="66"/>
      <c r="G1468" s="67"/>
      <c r="H1468" s="68"/>
      <c r="I1468" s="67"/>
      <c r="J1468" s="68"/>
      <c r="K1468" s="67"/>
      <c r="L1468" s="68"/>
      <c r="M1468" s="67"/>
      <c r="N1468" s="68"/>
      <c r="O1468" s="67"/>
      <c r="P1468" s="68"/>
      <c r="Q1468" s="73"/>
      <c r="R1468" s="78"/>
      <c r="S1468" s="79"/>
      <c r="T1468" s="80"/>
      <c r="U1468" s="116"/>
      <c r="V1468" s="80"/>
      <c r="W1468" s="81"/>
    </row>
    <row r="1469" spans="1:23" ht="13.5" thickBot="1" x14ac:dyDescent="0.25">
      <c r="A1469" s="49" t="str">
        <f>$A$26</f>
        <v>TRUCK DRIVERS</v>
      </c>
      <c r="B1469" s="63">
        <f t="shared" si="236"/>
        <v>0</v>
      </c>
      <c r="C1469" s="64">
        <f t="shared" si="233"/>
        <v>0</v>
      </c>
      <c r="D1469" s="65">
        <f t="shared" si="234"/>
        <v>0</v>
      </c>
      <c r="E1469" s="64">
        <f t="shared" si="235"/>
        <v>0</v>
      </c>
      <c r="F1469" s="66"/>
      <c r="G1469" s="67"/>
      <c r="H1469" s="68"/>
      <c r="I1469" s="67"/>
      <c r="J1469" s="68"/>
      <c r="K1469" s="67"/>
      <c r="L1469" s="68"/>
      <c r="M1469" s="67"/>
      <c r="N1469" s="68"/>
      <c r="O1469" s="67"/>
      <c r="P1469" s="68"/>
      <c r="Q1469" s="73"/>
      <c r="R1469" s="82"/>
      <c r="S1469" s="83"/>
      <c r="T1469" s="76"/>
      <c r="U1469" s="117"/>
      <c r="V1469" s="76"/>
      <c r="W1469" s="77"/>
    </row>
    <row r="1470" spans="1:23" ht="13.5" thickBot="1" x14ac:dyDescent="0.25">
      <c r="A1470" s="49" t="str">
        <f>$A$27</f>
        <v>IRONWORKERS</v>
      </c>
      <c r="B1470" s="63">
        <f t="shared" si="236"/>
        <v>0</v>
      </c>
      <c r="C1470" s="64">
        <f t="shared" si="233"/>
        <v>0</v>
      </c>
      <c r="D1470" s="65">
        <f t="shared" si="234"/>
        <v>0</v>
      </c>
      <c r="E1470" s="64">
        <f t="shared" si="235"/>
        <v>0</v>
      </c>
      <c r="F1470" s="66"/>
      <c r="G1470" s="67"/>
      <c r="H1470" s="68"/>
      <c r="I1470" s="67"/>
      <c r="J1470" s="68"/>
      <c r="K1470" s="67"/>
      <c r="L1470" s="68"/>
      <c r="M1470" s="67"/>
      <c r="N1470" s="68"/>
      <c r="O1470" s="67"/>
      <c r="P1470" s="68"/>
      <c r="Q1470" s="73"/>
      <c r="R1470" s="84"/>
      <c r="S1470" s="85"/>
      <c r="T1470" s="86"/>
      <c r="U1470" s="118"/>
      <c r="V1470" s="86"/>
      <c r="W1470" s="87"/>
    </row>
    <row r="1471" spans="1:23" ht="13.5" thickBot="1" x14ac:dyDescent="0.25">
      <c r="A1471" s="49" t="str">
        <f>$A$28</f>
        <v>CARPENTERS</v>
      </c>
      <c r="B1471" s="63">
        <f t="shared" si="236"/>
        <v>0</v>
      </c>
      <c r="C1471" s="64">
        <f t="shared" si="233"/>
        <v>0</v>
      </c>
      <c r="D1471" s="65">
        <f t="shared" si="234"/>
        <v>0</v>
      </c>
      <c r="E1471" s="64">
        <f t="shared" si="235"/>
        <v>0</v>
      </c>
      <c r="F1471" s="66"/>
      <c r="G1471" s="67"/>
      <c r="H1471" s="68"/>
      <c r="I1471" s="67"/>
      <c r="J1471" s="68"/>
      <c r="K1471" s="67"/>
      <c r="L1471" s="68"/>
      <c r="M1471" s="67"/>
      <c r="N1471" s="68"/>
      <c r="O1471" s="67"/>
      <c r="P1471" s="68"/>
      <c r="Q1471" s="73"/>
      <c r="R1471" s="84"/>
      <c r="S1471" s="85"/>
      <c r="T1471" s="86"/>
      <c r="U1471" s="118"/>
      <c r="V1471" s="86"/>
      <c r="W1471" s="87"/>
    </row>
    <row r="1472" spans="1:23" ht="13.5" thickBot="1" x14ac:dyDescent="0.25">
      <c r="A1472" s="49" t="str">
        <f>$A$29</f>
        <v>CEMENT MASONS</v>
      </c>
      <c r="B1472" s="63">
        <f t="shared" si="236"/>
        <v>0</v>
      </c>
      <c r="C1472" s="64">
        <f t="shared" si="233"/>
        <v>0</v>
      </c>
      <c r="D1472" s="65">
        <f t="shared" si="234"/>
        <v>0</v>
      </c>
      <c r="E1472" s="64">
        <f t="shared" si="235"/>
        <v>0</v>
      </c>
      <c r="F1472" s="66"/>
      <c r="G1472" s="67"/>
      <c r="H1472" s="68"/>
      <c r="I1472" s="67"/>
      <c r="J1472" s="68"/>
      <c r="K1472" s="67"/>
      <c r="L1472" s="68"/>
      <c r="M1472" s="67"/>
      <c r="N1472" s="68"/>
      <c r="O1472" s="67"/>
      <c r="P1472" s="68"/>
      <c r="Q1472" s="73"/>
      <c r="R1472" s="84"/>
      <c r="S1472" s="85"/>
      <c r="T1472" s="86"/>
      <c r="U1472" s="118"/>
      <c r="V1472" s="86"/>
      <c r="W1472" s="87"/>
    </row>
    <row r="1473" spans="1:23" ht="13.5" thickBot="1" x14ac:dyDescent="0.25">
      <c r="A1473" s="49" t="str">
        <f>$A$30</f>
        <v>ELECTRICIANS</v>
      </c>
      <c r="B1473" s="63">
        <f t="shared" si="236"/>
        <v>0</v>
      </c>
      <c r="C1473" s="64">
        <f t="shared" si="233"/>
        <v>0</v>
      </c>
      <c r="D1473" s="65">
        <f t="shared" si="234"/>
        <v>0</v>
      </c>
      <c r="E1473" s="64">
        <f t="shared" si="235"/>
        <v>0</v>
      </c>
      <c r="F1473" s="66"/>
      <c r="G1473" s="67"/>
      <c r="H1473" s="68"/>
      <c r="I1473" s="67"/>
      <c r="J1473" s="68"/>
      <c r="K1473" s="67"/>
      <c r="L1473" s="68"/>
      <c r="M1473" s="67"/>
      <c r="N1473" s="68"/>
      <c r="O1473" s="67"/>
      <c r="P1473" s="68"/>
      <c r="Q1473" s="73"/>
      <c r="R1473" s="84"/>
      <c r="S1473" s="85"/>
      <c r="T1473" s="86"/>
      <c r="U1473" s="118"/>
      <c r="V1473" s="86"/>
      <c r="W1473" s="87"/>
    </row>
    <row r="1474" spans="1:23" ht="13.5" thickBot="1" x14ac:dyDescent="0.25">
      <c r="A1474" s="49" t="str">
        <f>$A$31</f>
        <v>PIPEFITTER/PLUMBERS</v>
      </c>
      <c r="B1474" s="63">
        <f t="shared" si="236"/>
        <v>0</v>
      </c>
      <c r="C1474" s="64">
        <f t="shared" si="233"/>
        <v>0</v>
      </c>
      <c r="D1474" s="65">
        <f t="shared" si="234"/>
        <v>0</v>
      </c>
      <c r="E1474" s="64">
        <f t="shared" si="235"/>
        <v>0</v>
      </c>
      <c r="F1474" s="66"/>
      <c r="G1474" s="67"/>
      <c r="H1474" s="68"/>
      <c r="I1474" s="67"/>
      <c r="J1474" s="68"/>
      <c r="K1474" s="67"/>
      <c r="L1474" s="68"/>
      <c r="M1474" s="67"/>
      <c r="N1474" s="68"/>
      <c r="O1474" s="67"/>
      <c r="P1474" s="68"/>
      <c r="Q1474" s="67"/>
      <c r="R1474" s="88"/>
      <c r="S1474" s="89"/>
      <c r="T1474" s="90"/>
      <c r="U1474" s="119"/>
      <c r="V1474" s="90"/>
      <c r="W1474" s="91"/>
    </row>
    <row r="1475" spans="1:23" ht="13.5" thickBot="1" x14ac:dyDescent="0.25">
      <c r="A1475" s="49" t="str">
        <f>$A$32</f>
        <v>PAINTERS</v>
      </c>
      <c r="B1475" s="63">
        <f t="shared" si="236"/>
        <v>0</v>
      </c>
      <c r="C1475" s="64">
        <f t="shared" si="233"/>
        <v>0</v>
      </c>
      <c r="D1475" s="65">
        <f t="shared" si="234"/>
        <v>0</v>
      </c>
      <c r="E1475" s="64">
        <f t="shared" si="235"/>
        <v>0</v>
      </c>
      <c r="F1475" s="66"/>
      <c r="G1475" s="67"/>
      <c r="H1475" s="68"/>
      <c r="I1475" s="67"/>
      <c r="J1475" s="68"/>
      <c r="K1475" s="67"/>
      <c r="L1475" s="68"/>
      <c r="M1475" s="67"/>
      <c r="N1475" s="68"/>
      <c r="O1475" s="67"/>
      <c r="P1475" s="68"/>
      <c r="Q1475" s="67"/>
      <c r="R1475" s="68"/>
      <c r="S1475" s="92"/>
      <c r="T1475" s="93"/>
      <c r="U1475" s="120"/>
      <c r="V1475" s="93"/>
      <c r="W1475" s="94"/>
    </row>
    <row r="1476" spans="1:23" ht="13.5" thickBot="1" x14ac:dyDescent="0.25">
      <c r="A1476" s="49" t="str">
        <f>$A$33</f>
        <v>LABORERS-SEMI SKILLED</v>
      </c>
      <c r="B1476" s="63">
        <f t="shared" si="236"/>
        <v>0</v>
      </c>
      <c r="C1476" s="64">
        <f t="shared" si="233"/>
        <v>0</v>
      </c>
      <c r="D1476" s="65">
        <f t="shared" si="234"/>
        <v>0</v>
      </c>
      <c r="E1476" s="64">
        <f t="shared" si="235"/>
        <v>0</v>
      </c>
      <c r="F1476" s="66"/>
      <c r="G1476" s="67"/>
      <c r="H1476" s="68"/>
      <c r="I1476" s="67"/>
      <c r="J1476" s="68"/>
      <c r="K1476" s="67"/>
      <c r="L1476" s="68"/>
      <c r="M1476" s="67"/>
      <c r="N1476" s="68"/>
      <c r="O1476" s="67"/>
      <c r="P1476" s="68"/>
      <c r="Q1476" s="67"/>
      <c r="R1476" s="68"/>
      <c r="S1476" s="92"/>
      <c r="T1476" s="93"/>
      <c r="U1476" s="120"/>
      <c r="V1476" s="93"/>
      <c r="W1476" s="94"/>
    </row>
    <row r="1477" spans="1:23" ht="13.5" thickBot="1" x14ac:dyDescent="0.25">
      <c r="A1477" s="49" t="str">
        <f>$A$34</f>
        <v>LABORERS-UNSKILLED</v>
      </c>
      <c r="B1477" s="63">
        <f t="shared" si="236"/>
        <v>0</v>
      </c>
      <c r="C1477" s="64">
        <f t="shared" si="233"/>
        <v>0</v>
      </c>
      <c r="D1477" s="65">
        <f t="shared" si="234"/>
        <v>0</v>
      </c>
      <c r="E1477" s="64">
        <f t="shared" si="235"/>
        <v>0</v>
      </c>
      <c r="F1477" s="66"/>
      <c r="G1477" s="67"/>
      <c r="H1477" s="68"/>
      <c r="I1477" s="67"/>
      <c r="J1477" s="68"/>
      <c r="K1477" s="67"/>
      <c r="L1477" s="68"/>
      <c r="M1477" s="67"/>
      <c r="N1477" s="68"/>
      <c r="O1477" s="67"/>
      <c r="P1477" s="68"/>
      <c r="Q1477" s="67"/>
      <c r="R1477" s="68"/>
      <c r="S1477" s="92"/>
      <c r="T1477" s="93"/>
      <c r="U1477" s="120"/>
      <c r="V1477" s="93"/>
      <c r="W1477" s="94"/>
    </row>
    <row r="1478" spans="1:23" ht="13.5" thickBot="1" x14ac:dyDescent="0.25">
      <c r="A1478" s="49" t="str">
        <f>$A$35</f>
        <v>TOTAL</v>
      </c>
      <c r="B1478" s="107">
        <f t="shared" ref="B1478:O1478" si="237">SUM(B1463:B1477)</f>
        <v>0</v>
      </c>
      <c r="C1478" s="109">
        <f t="shared" si="237"/>
        <v>0</v>
      </c>
      <c r="D1478" s="110">
        <f t="shared" si="237"/>
        <v>0</v>
      </c>
      <c r="E1478" s="111">
        <f t="shared" si="237"/>
        <v>0</v>
      </c>
      <c r="F1478" s="108">
        <f t="shared" si="237"/>
        <v>0</v>
      </c>
      <c r="G1478" s="112">
        <f t="shared" si="237"/>
        <v>0</v>
      </c>
      <c r="H1478" s="108">
        <f t="shared" si="237"/>
        <v>0</v>
      </c>
      <c r="I1478" s="112">
        <f t="shared" si="237"/>
        <v>0</v>
      </c>
      <c r="J1478" s="108">
        <f t="shared" si="237"/>
        <v>0</v>
      </c>
      <c r="K1478" s="112">
        <f t="shared" si="237"/>
        <v>0</v>
      </c>
      <c r="L1478" s="108">
        <f t="shared" si="237"/>
        <v>0</v>
      </c>
      <c r="M1478" s="112">
        <f t="shared" si="237"/>
        <v>0</v>
      </c>
      <c r="N1478" s="108">
        <f t="shared" si="237"/>
        <v>0</v>
      </c>
      <c r="O1478" s="112">
        <f t="shared" si="237"/>
        <v>0</v>
      </c>
      <c r="P1478" s="108">
        <f t="shared" ref="P1478:W1478" si="238">SUM(P1463:P1477)</f>
        <v>0</v>
      </c>
      <c r="Q1478" s="112">
        <f t="shared" si="238"/>
        <v>0</v>
      </c>
      <c r="R1478" s="108">
        <f t="shared" si="238"/>
        <v>0</v>
      </c>
      <c r="S1478" s="111">
        <f t="shared" si="238"/>
        <v>0</v>
      </c>
      <c r="T1478" s="108">
        <f t="shared" si="238"/>
        <v>0</v>
      </c>
      <c r="U1478" s="109">
        <f t="shared" si="238"/>
        <v>0</v>
      </c>
      <c r="V1478" s="108">
        <f t="shared" si="238"/>
        <v>0</v>
      </c>
      <c r="W1478" s="111">
        <f t="shared" si="238"/>
        <v>0</v>
      </c>
    </row>
    <row r="1479" spans="1:23" ht="12.75" customHeight="1" x14ac:dyDescent="0.2">
      <c r="A1479" s="170" t="str">
        <f>$A$54</f>
        <v>TABLE A</v>
      </c>
      <c r="B1479" s="171"/>
      <c r="C1479" s="171"/>
      <c r="D1479" s="171"/>
      <c r="E1479" s="171"/>
      <c r="F1479" s="171"/>
      <c r="G1479" s="171"/>
      <c r="H1479" s="171"/>
      <c r="I1479" s="171"/>
      <c r="J1479" s="171"/>
      <c r="K1479" s="171"/>
      <c r="L1479" s="171"/>
      <c r="M1479" s="171"/>
      <c r="N1479" s="171"/>
      <c r="O1479" s="171"/>
      <c r="P1479" s="171"/>
      <c r="Q1479" s="171"/>
      <c r="R1479" s="171"/>
      <c r="S1479" s="171"/>
      <c r="T1479" s="171"/>
      <c r="U1479" s="171"/>
      <c r="V1479" s="171"/>
      <c r="W1479" s="172"/>
    </row>
    <row r="1480" spans="1:23" ht="13.5" thickBot="1" x14ac:dyDescent="0.25">
      <c r="A1480" s="173"/>
      <c r="B1480" s="174"/>
      <c r="C1480" s="174"/>
      <c r="D1480" s="174"/>
      <c r="E1480" s="174"/>
      <c r="F1480" s="174"/>
      <c r="G1480" s="174"/>
      <c r="H1480" s="174"/>
      <c r="I1480" s="174"/>
      <c r="J1480" s="174"/>
      <c r="K1480" s="174"/>
      <c r="L1480" s="174"/>
      <c r="M1480" s="174"/>
      <c r="N1480" s="174"/>
      <c r="O1480" s="174"/>
      <c r="P1480" s="174"/>
      <c r="Q1480" s="174"/>
      <c r="R1480" s="174"/>
      <c r="S1480" s="174"/>
      <c r="T1480" s="174"/>
      <c r="U1480" s="174"/>
      <c r="V1480" s="174"/>
      <c r="W1480" s="175"/>
    </row>
    <row r="1481" spans="1:23" ht="13.5" thickBot="1" x14ac:dyDescent="0.25">
      <c r="A1481" s="49" t="str">
        <f>$A$38</f>
        <v>APPRENTICES</v>
      </c>
      <c r="B1481" s="64">
        <f>F1481+H1481+J1481+L1481+N1481+P1481+R1481</f>
        <v>0</v>
      </c>
      <c r="C1481" s="109">
        <f>G1481+I1481+K1481+M1481+O1481+Q1481+S1481</f>
        <v>0</v>
      </c>
      <c r="D1481" s="110">
        <f>F1481+H1481+J1481+L1481+N1481+P1481</f>
        <v>0</v>
      </c>
      <c r="E1481" s="64">
        <f>G1481+I1481+K1481+M1481+O1481+Q1481</f>
        <v>0</v>
      </c>
      <c r="F1481" s="121"/>
      <c r="G1481" s="67"/>
      <c r="H1481" s="122"/>
      <c r="I1481" s="67"/>
      <c r="J1481" s="122"/>
      <c r="K1481" s="67"/>
      <c r="L1481" s="122"/>
      <c r="M1481" s="67"/>
      <c r="N1481" s="122"/>
      <c r="O1481" s="67"/>
      <c r="P1481" s="122"/>
      <c r="Q1481" s="67"/>
      <c r="R1481" s="122"/>
      <c r="S1481" s="67"/>
      <c r="T1481" s="50"/>
      <c r="U1481" s="51"/>
      <c r="V1481" s="50"/>
      <c r="W1481" s="51"/>
    </row>
    <row r="1482" spans="1:23" ht="13.5" thickBot="1" x14ac:dyDescent="0.25">
      <c r="A1482" s="49" t="str">
        <f>$A$39</f>
        <v>OJT TRAINEES</v>
      </c>
      <c r="B1482" s="64">
        <f>F1482+H1482+J1482+L1482+N1482+P1482+R1482</f>
        <v>0</v>
      </c>
      <c r="C1482" s="109">
        <f>G1482+I1482+K1482+M1482+O1482+Q1482+S1482</f>
        <v>0</v>
      </c>
      <c r="D1482" s="110">
        <f>F1482+H1482+J1482+L1482+N1482+P1482</f>
        <v>0</v>
      </c>
      <c r="E1482" s="64">
        <f>G1482+I1482+K1482+M1482+O1482+Q1482</f>
        <v>0</v>
      </c>
      <c r="F1482" s="121"/>
      <c r="G1482" s="67"/>
      <c r="H1482" s="122"/>
      <c r="I1482" s="67"/>
      <c r="J1482" s="122"/>
      <c r="K1482" s="67"/>
      <c r="L1482" s="122"/>
      <c r="M1482" s="67"/>
      <c r="N1482" s="122"/>
      <c r="O1482" s="67"/>
      <c r="P1482" s="122"/>
      <c r="Q1482" s="67"/>
      <c r="R1482" s="122"/>
      <c r="S1482" s="67"/>
      <c r="T1482" s="52"/>
      <c r="U1482" s="53"/>
      <c r="V1482" s="52"/>
      <c r="W1482" s="53"/>
    </row>
    <row r="1483" spans="1:23" ht="15.75" customHeight="1" x14ac:dyDescent="0.2">
      <c r="A1483" s="243" t="str">
        <f>$A$40</f>
        <v xml:space="preserve">8. PREPARED BY: </v>
      </c>
      <c r="B1483" s="244"/>
      <c r="C1483" s="244"/>
      <c r="D1483" s="244"/>
      <c r="E1483" s="244"/>
      <c r="F1483" s="244"/>
      <c r="G1483" s="244"/>
      <c r="H1483" s="245"/>
      <c r="I1483" s="220" t="str">
        <f>$I$40</f>
        <v>9. DATE</v>
      </c>
      <c r="J1483" s="221"/>
      <c r="K1483" s="220" t="str">
        <f>$K$40</f>
        <v>10. REVIEWED BY:    (Signature and Title of State Highway Official)</v>
      </c>
      <c r="L1483" s="222"/>
      <c r="M1483" s="222"/>
      <c r="N1483" s="222"/>
      <c r="O1483" s="222"/>
      <c r="P1483" s="222"/>
      <c r="Q1483" s="222"/>
      <c r="R1483" s="222"/>
      <c r="S1483" s="222"/>
      <c r="T1483" s="222"/>
      <c r="U1483" s="221"/>
      <c r="V1483" s="220" t="s">
        <v>28</v>
      </c>
      <c r="W1483" s="223"/>
    </row>
    <row r="1484" spans="1:23" ht="12.75" customHeight="1" x14ac:dyDescent="0.2">
      <c r="A1484" s="224" t="str">
        <f>$A$41</f>
        <v>(Signature and Title of Contractors Representative)</v>
      </c>
      <c r="B1484" s="225"/>
      <c r="C1484" s="225"/>
      <c r="D1484" s="225"/>
      <c r="E1484" s="225"/>
      <c r="F1484" s="225"/>
      <c r="G1484" s="225"/>
      <c r="H1484" s="226"/>
      <c r="I1484" s="227" t="str">
        <f>IF($I$41="","",$I$41)</f>
        <v/>
      </c>
      <c r="J1484" s="228"/>
      <c r="K1484" s="229" t="str">
        <f>IF($K$41="","",$K$41)</f>
        <v/>
      </c>
      <c r="L1484" s="232"/>
      <c r="M1484" s="232"/>
      <c r="N1484" s="232"/>
      <c r="O1484" s="232"/>
      <c r="P1484" s="232"/>
      <c r="Q1484" s="232"/>
      <c r="R1484" s="232"/>
      <c r="S1484" s="232"/>
      <c r="T1484" s="232"/>
      <c r="U1484" s="228"/>
      <c r="V1484" s="227" t="str">
        <f>IF($V$41="","",$V$41)</f>
        <v/>
      </c>
      <c r="W1484" s="234"/>
    </row>
    <row r="1485" spans="1:23" x14ac:dyDescent="0.2">
      <c r="A1485" s="237" t="str">
        <f>IF($A$42="","",$A$42)</f>
        <v/>
      </c>
      <c r="B1485" s="238"/>
      <c r="C1485" s="238"/>
      <c r="D1485" s="238"/>
      <c r="E1485" s="238"/>
      <c r="F1485" s="238"/>
      <c r="G1485" s="238"/>
      <c r="H1485" s="239"/>
      <c r="I1485" s="229"/>
      <c r="J1485" s="228"/>
      <c r="K1485" s="229"/>
      <c r="L1485" s="232"/>
      <c r="M1485" s="232"/>
      <c r="N1485" s="232"/>
      <c r="O1485" s="232"/>
      <c r="P1485" s="232"/>
      <c r="Q1485" s="232"/>
      <c r="R1485" s="232"/>
      <c r="S1485" s="232"/>
      <c r="T1485" s="232"/>
      <c r="U1485" s="228"/>
      <c r="V1485" s="227"/>
      <c r="W1485" s="234"/>
    </row>
    <row r="1486" spans="1:23" x14ac:dyDescent="0.2">
      <c r="A1486" s="237"/>
      <c r="B1486" s="238"/>
      <c r="C1486" s="238"/>
      <c r="D1486" s="238"/>
      <c r="E1486" s="238"/>
      <c r="F1486" s="238"/>
      <c r="G1486" s="238"/>
      <c r="H1486" s="239"/>
      <c r="I1486" s="229"/>
      <c r="J1486" s="228"/>
      <c r="K1486" s="229"/>
      <c r="L1486" s="232"/>
      <c r="M1486" s="232"/>
      <c r="N1486" s="232"/>
      <c r="O1486" s="232"/>
      <c r="P1486" s="232"/>
      <c r="Q1486" s="232"/>
      <c r="R1486" s="232"/>
      <c r="S1486" s="232"/>
      <c r="T1486" s="232"/>
      <c r="U1486" s="228"/>
      <c r="V1486" s="227"/>
      <c r="W1486" s="234"/>
    </row>
    <row r="1487" spans="1:23" ht="13.5" thickBot="1" x14ac:dyDescent="0.25">
      <c r="A1487" s="240"/>
      <c r="B1487" s="241"/>
      <c r="C1487" s="241"/>
      <c r="D1487" s="241"/>
      <c r="E1487" s="241"/>
      <c r="F1487" s="241"/>
      <c r="G1487" s="241"/>
      <c r="H1487" s="242"/>
      <c r="I1487" s="230"/>
      <c r="J1487" s="231"/>
      <c r="K1487" s="230"/>
      <c r="L1487" s="233"/>
      <c r="M1487" s="233"/>
      <c r="N1487" s="233"/>
      <c r="O1487" s="233"/>
      <c r="P1487" s="233"/>
      <c r="Q1487" s="233"/>
      <c r="R1487" s="233"/>
      <c r="S1487" s="233"/>
      <c r="T1487" s="233"/>
      <c r="U1487" s="231"/>
      <c r="V1487" s="235"/>
      <c r="W1487" s="236"/>
    </row>
    <row r="1488" spans="1:23" x14ac:dyDescent="0.2">
      <c r="A1488" s="251" t="str">
        <f>$A$45</f>
        <v>Form FHWA- 1391 (Rev. 06-22)</v>
      </c>
      <c r="B1488" s="252"/>
      <c r="C1488" s="253"/>
      <c r="D1488" s="253"/>
      <c r="E1488" s="55"/>
      <c r="F1488" s="55"/>
      <c r="G1488" s="55"/>
      <c r="H1488" s="55"/>
      <c r="I1488" s="55"/>
      <c r="J1488" s="254" t="str">
        <f>$J$45</f>
        <v>PREVIOUS EDITIONS ARE OBSOLETE</v>
      </c>
      <c r="K1488" s="254"/>
      <c r="L1488" s="254"/>
      <c r="M1488" s="254"/>
      <c r="N1488" s="254"/>
      <c r="O1488" s="254"/>
      <c r="P1488" s="254"/>
      <c r="Q1488" s="254"/>
      <c r="R1488" s="254"/>
      <c r="S1488" s="254"/>
      <c r="T1488" s="254"/>
      <c r="U1488" s="254"/>
      <c r="V1488" s="254"/>
      <c r="W1488" s="254"/>
    </row>
    <row r="1489" spans="1:23" ht="13.5" thickBot="1" x14ac:dyDescent="0.25"/>
    <row r="1490" spans="1:23" s="58" customFormat="1" ht="18.75" thickBot="1" x14ac:dyDescent="0.3">
      <c r="A1490" s="255" t="str">
        <f>$A$10</f>
        <v xml:space="preserve">FEDERAL-AID HIGHWAY CONSTRUCTION CONTRACTORS ANNUAL EEO REPORT </v>
      </c>
      <c r="B1490" s="256"/>
      <c r="C1490" s="256"/>
      <c r="D1490" s="256"/>
      <c r="E1490" s="256"/>
      <c r="F1490" s="256"/>
      <c r="G1490" s="256"/>
      <c r="H1490" s="256"/>
      <c r="I1490" s="256"/>
      <c r="J1490" s="256"/>
      <c r="K1490" s="256"/>
      <c r="L1490" s="256"/>
      <c r="M1490" s="256"/>
      <c r="N1490" s="256"/>
      <c r="O1490" s="256"/>
      <c r="P1490" s="256"/>
      <c r="Q1490" s="256"/>
      <c r="R1490" s="256"/>
      <c r="S1490" s="256"/>
      <c r="T1490" s="256"/>
      <c r="U1490" s="256"/>
      <c r="V1490" s="256"/>
      <c r="W1490" s="257"/>
    </row>
    <row r="1491" spans="1:23" ht="12.75" customHeight="1" x14ac:dyDescent="0.2">
      <c r="A1491" s="258" t="str">
        <f>$A$11</f>
        <v xml:space="preserve">1. SELECT FIELD FROM DROPDOWN MENU: </v>
      </c>
      <c r="B1491" s="259"/>
      <c r="C1491" s="259"/>
      <c r="D1491" s="260"/>
      <c r="E1491" s="261" t="str">
        <f>$E$11</f>
        <v>2. COMPANY NAME, CITY, STATE:</v>
      </c>
      <c r="F1491" s="238"/>
      <c r="G1491" s="238"/>
      <c r="H1491" s="238"/>
      <c r="I1491" s="239"/>
      <c r="J1491" s="184" t="str">
        <f>$J$11</f>
        <v>3. FEDERAL PROJECT NUMBER:</v>
      </c>
      <c r="K1491" s="185"/>
      <c r="L1491" s="185"/>
      <c r="M1491" s="185"/>
      <c r="N1491" s="184" t="str">
        <f>$N$11</f>
        <v>4. DOLLAR AMOUNT OF CONTRACT:</v>
      </c>
      <c r="O1491" s="185"/>
      <c r="P1491" s="185"/>
      <c r="Q1491" s="185"/>
      <c r="R1491" s="262" t="str">
        <f>$R$11</f>
        <v>5.PROJECT LOCATION (Region and State):</v>
      </c>
      <c r="S1491" s="259"/>
      <c r="T1491" s="259"/>
      <c r="U1491" s="259"/>
      <c r="V1491" s="259"/>
      <c r="W1491" s="263"/>
    </row>
    <row r="1492" spans="1:23" ht="12.75" customHeight="1" x14ac:dyDescent="0.2">
      <c r="A1492" s="186"/>
      <c r="B1492" s="187"/>
      <c r="C1492" s="187"/>
      <c r="D1492" s="188"/>
      <c r="E1492" s="192" t="str">
        <f>IF($D$4="","Enter Company information at top of spreadsheet",$D$4)</f>
        <v>Enter Company information at top of spreadsheet</v>
      </c>
      <c r="F1492" s="193"/>
      <c r="G1492" s="193"/>
      <c r="H1492" s="193"/>
      <c r="I1492" s="194"/>
      <c r="J1492" s="209"/>
      <c r="K1492" s="210"/>
      <c r="L1492" s="210"/>
      <c r="M1492" s="210"/>
      <c r="N1492" s="213"/>
      <c r="O1492" s="214"/>
      <c r="P1492" s="214"/>
      <c r="Q1492" s="215"/>
      <c r="R1492" s="199"/>
      <c r="S1492" s="200"/>
      <c r="T1492" s="200"/>
      <c r="U1492" s="200"/>
      <c r="V1492" s="200"/>
      <c r="W1492" s="201"/>
    </row>
    <row r="1493" spans="1:23" x14ac:dyDescent="0.2">
      <c r="A1493" s="186"/>
      <c r="B1493" s="187"/>
      <c r="C1493" s="187"/>
      <c r="D1493" s="188"/>
      <c r="E1493" s="195"/>
      <c r="F1493" s="193"/>
      <c r="G1493" s="193"/>
      <c r="H1493" s="193"/>
      <c r="I1493" s="194"/>
      <c r="J1493" s="209"/>
      <c r="K1493" s="210"/>
      <c r="L1493" s="210"/>
      <c r="M1493" s="210"/>
      <c r="N1493" s="216"/>
      <c r="O1493" s="214"/>
      <c r="P1493" s="214"/>
      <c r="Q1493" s="215"/>
      <c r="R1493" s="202"/>
      <c r="S1493" s="200"/>
      <c r="T1493" s="200"/>
      <c r="U1493" s="200"/>
      <c r="V1493" s="200"/>
      <c r="W1493" s="201"/>
    </row>
    <row r="1494" spans="1:23" ht="13.5" thickBot="1" x14ac:dyDescent="0.25">
      <c r="A1494" s="189"/>
      <c r="B1494" s="190"/>
      <c r="C1494" s="190"/>
      <c r="D1494" s="191"/>
      <c r="E1494" s="196"/>
      <c r="F1494" s="197"/>
      <c r="G1494" s="197"/>
      <c r="H1494" s="197"/>
      <c r="I1494" s="198"/>
      <c r="J1494" s="211"/>
      <c r="K1494" s="212"/>
      <c r="L1494" s="212"/>
      <c r="M1494" s="212"/>
      <c r="N1494" s="217"/>
      <c r="O1494" s="218"/>
      <c r="P1494" s="218"/>
      <c r="Q1494" s="219"/>
      <c r="R1494" s="203"/>
      <c r="S1494" s="204"/>
      <c r="T1494" s="204"/>
      <c r="U1494" s="204"/>
      <c r="V1494" s="204"/>
      <c r="W1494" s="205"/>
    </row>
    <row r="1495" spans="1:23" ht="13.5" customHeight="1" thickBot="1" x14ac:dyDescent="0.25">
      <c r="A1495" s="206" t="str">
        <f>$A$15</f>
        <v>This collection of information is required by law and regulation 23 U.S.C. 140a and 23 CFR Part 230. The OMB control number for this collection is 2125-0019 expiring in March 2025.</v>
      </c>
      <c r="B1495" s="207"/>
      <c r="C1495" s="207"/>
      <c r="D1495" s="207"/>
      <c r="E1495" s="207"/>
      <c r="F1495" s="207"/>
      <c r="G1495" s="207"/>
      <c r="H1495" s="207"/>
      <c r="I1495" s="207"/>
      <c r="J1495" s="207"/>
      <c r="K1495" s="207"/>
      <c r="L1495" s="207"/>
      <c r="M1495" s="207"/>
      <c r="N1495" s="207"/>
      <c r="O1495" s="207"/>
      <c r="P1495" s="207"/>
      <c r="Q1495" s="207"/>
      <c r="R1495" s="207"/>
      <c r="S1495" s="207"/>
      <c r="T1495" s="207"/>
      <c r="U1495" s="207"/>
      <c r="V1495" s="207"/>
      <c r="W1495" s="208"/>
    </row>
    <row r="1496" spans="1:23" ht="28.5" customHeight="1" thickBot="1" x14ac:dyDescent="0.25">
      <c r="A1496" s="176" t="str">
        <f>$A$16</f>
        <v>6. WORKFORCE ON FEDERAL-AID AND CONSTRUCTION SITE(S) DURING LAST FULL PAY PERIOD ENDING IN JULY 2023</v>
      </c>
      <c r="B1496" s="177"/>
      <c r="C1496" s="177"/>
      <c r="D1496" s="177"/>
      <c r="E1496" s="177"/>
      <c r="F1496" s="177"/>
      <c r="G1496" s="177"/>
      <c r="H1496" s="177"/>
      <c r="I1496" s="177"/>
      <c r="J1496" s="177"/>
      <c r="K1496" s="177"/>
      <c r="L1496" s="177"/>
      <c r="M1496" s="177"/>
      <c r="N1496" s="177"/>
      <c r="O1496" s="177"/>
      <c r="P1496" s="177"/>
      <c r="Q1496" s="177"/>
      <c r="R1496" s="177"/>
      <c r="S1496" s="177"/>
      <c r="T1496" s="177"/>
      <c r="U1496" s="177"/>
      <c r="V1496" s="177"/>
      <c r="W1496" s="178"/>
    </row>
    <row r="1497" spans="1:23" ht="14.25" thickTop="1" thickBot="1" x14ac:dyDescent="0.25">
      <c r="A1497" s="179" t="str">
        <f>$A$17</f>
        <v>TABLE A</v>
      </c>
      <c r="B1497" s="180"/>
      <c r="C1497" s="180"/>
      <c r="D1497" s="180"/>
      <c r="E1497" s="180"/>
      <c r="F1497" s="180"/>
      <c r="G1497" s="180"/>
      <c r="H1497" s="180"/>
      <c r="I1497" s="180"/>
      <c r="J1497" s="180"/>
      <c r="K1497" s="180"/>
      <c r="L1497" s="180"/>
      <c r="M1497" s="180"/>
      <c r="N1497" s="180"/>
      <c r="O1497" s="180"/>
      <c r="P1497" s="180"/>
      <c r="Q1497" s="180"/>
      <c r="R1497" s="180"/>
      <c r="S1497" s="181"/>
      <c r="T1497" s="182" t="str">
        <f>$T$17</f>
        <v>TABLE B</v>
      </c>
      <c r="U1497" s="180"/>
      <c r="V1497" s="180"/>
      <c r="W1497" s="183"/>
    </row>
    <row r="1498" spans="1:23" ht="96" customHeight="1" thickTop="1" thickBot="1" x14ac:dyDescent="0.25">
      <c r="A1498" s="38" t="str">
        <f>$A$18</f>
        <v>JOB CATEGORIES</v>
      </c>
      <c r="B1498" s="246" t="str">
        <f>$B$18</f>
        <v>TOTAL EMPLOYED</v>
      </c>
      <c r="C1498" s="247"/>
      <c r="D1498" s="248" t="str">
        <f>$D$18</f>
        <v>TOTAL RACIAL / ETHNIC MINORITY</v>
      </c>
      <c r="E1498" s="249"/>
      <c r="F1498" s="250" t="str">
        <f>$F$18</f>
        <v>BLACK or
AFRICAN
AMERICAN</v>
      </c>
      <c r="G1498" s="165"/>
      <c r="H1498" s="164" t="str">
        <f>$H$18</f>
        <v>WHITE /
HISPANIC OR LATINO</v>
      </c>
      <c r="I1498" s="165"/>
      <c r="J1498" s="164" t="str">
        <f>$J$18</f>
        <v>AMERICAN 
INDIAN OR 
ALASKA 
NATIVE</v>
      </c>
      <c r="K1498" s="165"/>
      <c r="L1498" s="164" t="str">
        <f>$L$18</f>
        <v>ASIAN</v>
      </c>
      <c r="M1498" s="165"/>
      <c r="N1498" s="164" t="str">
        <f>$N$18</f>
        <v>NATIVE 
HAWAIIAN OR 
OTHER PACIFIC ISLANDER</v>
      </c>
      <c r="O1498" s="165"/>
      <c r="P1498" s="164" t="str">
        <f>$P$18</f>
        <v>TWO OR MORE RACES</v>
      </c>
      <c r="Q1498" s="165"/>
      <c r="R1498" s="164" t="str">
        <f>$R$18</f>
        <v>WHITE / NON-
HISPANIC OR LATINO</v>
      </c>
      <c r="S1498" s="166"/>
      <c r="T1498" s="167" t="str">
        <f>$T$18</f>
        <v>APPRENTICES</v>
      </c>
      <c r="U1498" s="167"/>
      <c r="V1498" s="168" t="str">
        <f>$V$18</f>
        <v>ON THE JOB TRAINEES</v>
      </c>
      <c r="W1498" s="169"/>
    </row>
    <row r="1499" spans="1:23" ht="13.5" thickBot="1" x14ac:dyDescent="0.25">
      <c r="A1499" s="39"/>
      <c r="B1499" s="40" t="str">
        <f>$B$19</f>
        <v>M</v>
      </c>
      <c r="C1499" s="41" t="str">
        <f>$C$19</f>
        <v>F</v>
      </c>
      <c r="D1499" s="42" t="str">
        <f>$D$19</f>
        <v>M</v>
      </c>
      <c r="E1499" s="41" t="str">
        <f>$E$19</f>
        <v>F</v>
      </c>
      <c r="F1499" s="43" t="str">
        <f>$F$19</f>
        <v>M</v>
      </c>
      <c r="G1499" s="44" t="str">
        <f>$G$19</f>
        <v>F</v>
      </c>
      <c r="H1499" s="45" t="str">
        <f>$H$19</f>
        <v>M</v>
      </c>
      <c r="I1499" s="44" t="str">
        <f>$I$19</f>
        <v>F</v>
      </c>
      <c r="J1499" s="45" t="str">
        <f>$J$19</f>
        <v>M</v>
      </c>
      <c r="K1499" s="44" t="str">
        <f>$K$19</f>
        <v>F</v>
      </c>
      <c r="L1499" s="45" t="str">
        <f>$L$19</f>
        <v>M</v>
      </c>
      <c r="M1499" s="44" t="str">
        <f>$M$19</f>
        <v>F</v>
      </c>
      <c r="N1499" s="45" t="str">
        <f>$N$19</f>
        <v>M</v>
      </c>
      <c r="O1499" s="44" t="str">
        <f>$O$19</f>
        <v>F</v>
      </c>
      <c r="P1499" s="45" t="str">
        <f>$P$19</f>
        <v>M</v>
      </c>
      <c r="Q1499" s="44" t="str">
        <f>$Q$19</f>
        <v>F</v>
      </c>
      <c r="R1499" s="45" t="str">
        <f>$R$19</f>
        <v>M</v>
      </c>
      <c r="S1499" s="46" t="str">
        <f>$S$19</f>
        <v>F</v>
      </c>
      <c r="T1499" s="47" t="str">
        <f>$T$19</f>
        <v>M</v>
      </c>
      <c r="U1499" s="41" t="str">
        <f>$U$19</f>
        <v>F</v>
      </c>
      <c r="V1499" s="123" t="str">
        <f>$V$19</f>
        <v>M</v>
      </c>
      <c r="W1499" s="48" t="str">
        <f>$W$19</f>
        <v>F</v>
      </c>
    </row>
    <row r="1500" spans="1:23" ht="13.5" thickBot="1" x14ac:dyDescent="0.25">
      <c r="A1500" s="49" t="str">
        <f>$A$20</f>
        <v>OFFICIALS</v>
      </c>
      <c r="B1500" s="63">
        <f>F1500+H1500+J1500+L1500+N1500+P1500+R1500</f>
        <v>0</v>
      </c>
      <c r="C1500" s="64">
        <f t="shared" ref="C1500:C1514" si="239">G1500+I1500+K1500+M1500+O1500+Q1500+S1500</f>
        <v>0</v>
      </c>
      <c r="D1500" s="65">
        <f t="shared" ref="D1500:D1514" si="240">F1500+H1500+J1500+L1500+N1500+P1500</f>
        <v>0</v>
      </c>
      <c r="E1500" s="64">
        <f t="shared" ref="E1500:E1514" si="241">G1500+I1500+K1500+M1500+O1500+Q1500</f>
        <v>0</v>
      </c>
      <c r="F1500" s="66"/>
      <c r="G1500" s="67"/>
      <c r="H1500" s="68"/>
      <c r="I1500" s="67"/>
      <c r="J1500" s="68"/>
      <c r="K1500" s="67"/>
      <c r="L1500" s="68"/>
      <c r="M1500" s="67"/>
      <c r="N1500" s="68"/>
      <c r="O1500" s="67"/>
      <c r="P1500" s="68"/>
      <c r="Q1500" s="67"/>
      <c r="R1500" s="69"/>
      <c r="S1500" s="70"/>
      <c r="T1500" s="71"/>
      <c r="U1500" s="114"/>
      <c r="V1500" s="71"/>
      <c r="W1500" s="72"/>
    </row>
    <row r="1501" spans="1:23" ht="13.5" thickBot="1" x14ac:dyDescent="0.25">
      <c r="A1501" s="49" t="str">
        <f>$A$21</f>
        <v>SUPERVISORS</v>
      </c>
      <c r="B1501" s="63">
        <f t="shared" ref="B1501:B1514" si="242">F1501+H1501+J1501+L1501+N1501+P1501+R1501</f>
        <v>0</v>
      </c>
      <c r="C1501" s="64">
        <f t="shared" si="239"/>
        <v>0</v>
      </c>
      <c r="D1501" s="65">
        <f t="shared" si="240"/>
        <v>0</v>
      </c>
      <c r="E1501" s="64">
        <f t="shared" si="241"/>
        <v>0</v>
      </c>
      <c r="F1501" s="66"/>
      <c r="G1501" s="67"/>
      <c r="H1501" s="68"/>
      <c r="I1501" s="67"/>
      <c r="J1501" s="68"/>
      <c r="K1501" s="67"/>
      <c r="L1501" s="68"/>
      <c r="M1501" s="67"/>
      <c r="N1501" s="68"/>
      <c r="O1501" s="67"/>
      <c r="P1501" s="68"/>
      <c r="Q1501" s="73"/>
      <c r="R1501" s="74"/>
      <c r="S1501" s="75"/>
      <c r="T1501" s="76"/>
      <c r="U1501" s="115"/>
      <c r="V1501" s="76"/>
      <c r="W1501" s="77"/>
    </row>
    <row r="1502" spans="1:23" ht="13.5" thickBot="1" x14ac:dyDescent="0.25">
      <c r="A1502" s="49" t="str">
        <f>$A$22</f>
        <v>FOREMEN/WOMEN</v>
      </c>
      <c r="B1502" s="63">
        <f t="shared" si="242"/>
        <v>0</v>
      </c>
      <c r="C1502" s="64">
        <f t="shared" si="239"/>
        <v>0</v>
      </c>
      <c r="D1502" s="65">
        <f t="shared" si="240"/>
        <v>0</v>
      </c>
      <c r="E1502" s="64">
        <f t="shared" si="241"/>
        <v>0</v>
      </c>
      <c r="F1502" s="66"/>
      <c r="G1502" s="67"/>
      <c r="H1502" s="68"/>
      <c r="I1502" s="67"/>
      <c r="J1502" s="68"/>
      <c r="K1502" s="67"/>
      <c r="L1502" s="68"/>
      <c r="M1502" s="67"/>
      <c r="N1502" s="68"/>
      <c r="O1502" s="67"/>
      <c r="P1502" s="68"/>
      <c r="Q1502" s="73"/>
      <c r="R1502" s="78"/>
      <c r="S1502" s="79"/>
      <c r="T1502" s="80"/>
      <c r="U1502" s="116"/>
      <c r="V1502" s="80"/>
      <c r="W1502" s="81"/>
    </row>
    <row r="1503" spans="1:23" ht="13.5" thickBot="1" x14ac:dyDescent="0.25">
      <c r="A1503" s="49" t="str">
        <f>$A$23</f>
        <v>CLERICAL</v>
      </c>
      <c r="B1503" s="63">
        <f t="shared" si="242"/>
        <v>0</v>
      </c>
      <c r="C1503" s="64">
        <f t="shared" si="239"/>
        <v>0</v>
      </c>
      <c r="D1503" s="65">
        <f t="shared" si="240"/>
        <v>0</v>
      </c>
      <c r="E1503" s="64">
        <f t="shared" si="241"/>
        <v>0</v>
      </c>
      <c r="F1503" s="66"/>
      <c r="G1503" s="67"/>
      <c r="H1503" s="68"/>
      <c r="I1503" s="67"/>
      <c r="J1503" s="68"/>
      <c r="K1503" s="67"/>
      <c r="L1503" s="68"/>
      <c r="M1503" s="67"/>
      <c r="N1503" s="68"/>
      <c r="O1503" s="67"/>
      <c r="P1503" s="68"/>
      <c r="Q1503" s="73"/>
      <c r="R1503" s="78"/>
      <c r="S1503" s="79"/>
      <c r="T1503" s="80"/>
      <c r="U1503" s="116"/>
      <c r="V1503" s="80"/>
      <c r="W1503" s="81"/>
    </row>
    <row r="1504" spans="1:23" ht="13.5" thickBot="1" x14ac:dyDescent="0.25">
      <c r="A1504" s="49" t="str">
        <f>$A$24</f>
        <v>EQUIPMENT OPERATORS</v>
      </c>
      <c r="B1504" s="63">
        <f t="shared" si="242"/>
        <v>0</v>
      </c>
      <c r="C1504" s="64">
        <f t="shared" si="239"/>
        <v>0</v>
      </c>
      <c r="D1504" s="65">
        <f t="shared" si="240"/>
        <v>0</v>
      </c>
      <c r="E1504" s="64">
        <f t="shared" si="241"/>
        <v>0</v>
      </c>
      <c r="F1504" s="66"/>
      <c r="G1504" s="67"/>
      <c r="H1504" s="68"/>
      <c r="I1504" s="67"/>
      <c r="J1504" s="68"/>
      <c r="K1504" s="67"/>
      <c r="L1504" s="68"/>
      <c r="M1504" s="67"/>
      <c r="N1504" s="68"/>
      <c r="O1504" s="67"/>
      <c r="P1504" s="68"/>
      <c r="Q1504" s="73"/>
      <c r="R1504" s="78"/>
      <c r="S1504" s="79"/>
      <c r="T1504" s="80"/>
      <c r="U1504" s="116"/>
      <c r="V1504" s="80"/>
      <c r="W1504" s="81"/>
    </row>
    <row r="1505" spans="1:23" ht="13.5" thickBot="1" x14ac:dyDescent="0.25">
      <c r="A1505" s="49" t="str">
        <f>$A$25</f>
        <v>MECHANICS</v>
      </c>
      <c r="B1505" s="63">
        <f t="shared" si="242"/>
        <v>0</v>
      </c>
      <c r="C1505" s="64">
        <f t="shared" si="239"/>
        <v>0</v>
      </c>
      <c r="D1505" s="65">
        <f t="shared" si="240"/>
        <v>0</v>
      </c>
      <c r="E1505" s="64">
        <f t="shared" si="241"/>
        <v>0</v>
      </c>
      <c r="F1505" s="66"/>
      <c r="G1505" s="67"/>
      <c r="H1505" s="68"/>
      <c r="I1505" s="67"/>
      <c r="J1505" s="68"/>
      <c r="K1505" s="67"/>
      <c r="L1505" s="68"/>
      <c r="M1505" s="67"/>
      <c r="N1505" s="68"/>
      <c r="O1505" s="67"/>
      <c r="P1505" s="68"/>
      <c r="Q1505" s="73"/>
      <c r="R1505" s="78"/>
      <c r="S1505" s="79"/>
      <c r="T1505" s="80"/>
      <c r="U1505" s="116"/>
      <c r="V1505" s="80"/>
      <c r="W1505" s="81"/>
    </row>
    <row r="1506" spans="1:23" ht="13.5" thickBot="1" x14ac:dyDescent="0.25">
      <c r="A1506" s="49" t="str">
        <f>$A$26</f>
        <v>TRUCK DRIVERS</v>
      </c>
      <c r="B1506" s="63">
        <f t="shared" si="242"/>
        <v>0</v>
      </c>
      <c r="C1506" s="64">
        <f t="shared" si="239"/>
        <v>0</v>
      </c>
      <c r="D1506" s="65">
        <f t="shared" si="240"/>
        <v>0</v>
      </c>
      <c r="E1506" s="64">
        <f t="shared" si="241"/>
        <v>0</v>
      </c>
      <c r="F1506" s="66"/>
      <c r="G1506" s="67"/>
      <c r="H1506" s="68"/>
      <c r="I1506" s="67"/>
      <c r="J1506" s="68"/>
      <c r="K1506" s="67"/>
      <c r="L1506" s="68"/>
      <c r="M1506" s="67"/>
      <c r="N1506" s="68"/>
      <c r="O1506" s="67"/>
      <c r="P1506" s="68"/>
      <c r="Q1506" s="73"/>
      <c r="R1506" s="82"/>
      <c r="S1506" s="83"/>
      <c r="T1506" s="76"/>
      <c r="U1506" s="117"/>
      <c r="V1506" s="76"/>
      <c r="W1506" s="77"/>
    </row>
    <row r="1507" spans="1:23" ht="13.5" thickBot="1" x14ac:dyDescent="0.25">
      <c r="A1507" s="49" t="str">
        <f>$A$27</f>
        <v>IRONWORKERS</v>
      </c>
      <c r="B1507" s="63">
        <f t="shared" si="242"/>
        <v>0</v>
      </c>
      <c r="C1507" s="64">
        <f t="shared" si="239"/>
        <v>0</v>
      </c>
      <c r="D1507" s="65">
        <f t="shared" si="240"/>
        <v>0</v>
      </c>
      <c r="E1507" s="64">
        <f t="shared" si="241"/>
        <v>0</v>
      </c>
      <c r="F1507" s="66"/>
      <c r="G1507" s="67"/>
      <c r="H1507" s="68"/>
      <c r="I1507" s="67"/>
      <c r="J1507" s="68"/>
      <c r="K1507" s="67"/>
      <c r="L1507" s="68"/>
      <c r="M1507" s="67"/>
      <c r="N1507" s="68"/>
      <c r="O1507" s="67"/>
      <c r="P1507" s="68"/>
      <c r="Q1507" s="73"/>
      <c r="R1507" s="84"/>
      <c r="S1507" s="85"/>
      <c r="T1507" s="86"/>
      <c r="U1507" s="118"/>
      <c r="V1507" s="86"/>
      <c r="W1507" s="87"/>
    </row>
    <row r="1508" spans="1:23" ht="13.5" thickBot="1" x14ac:dyDescent="0.25">
      <c r="A1508" s="49" t="str">
        <f>$A$28</f>
        <v>CARPENTERS</v>
      </c>
      <c r="B1508" s="63">
        <f t="shared" si="242"/>
        <v>0</v>
      </c>
      <c r="C1508" s="64">
        <f t="shared" si="239"/>
        <v>0</v>
      </c>
      <c r="D1508" s="65">
        <f t="shared" si="240"/>
        <v>0</v>
      </c>
      <c r="E1508" s="64">
        <f t="shared" si="241"/>
        <v>0</v>
      </c>
      <c r="F1508" s="66"/>
      <c r="G1508" s="67"/>
      <c r="H1508" s="68"/>
      <c r="I1508" s="67"/>
      <c r="J1508" s="68"/>
      <c r="K1508" s="67"/>
      <c r="L1508" s="68"/>
      <c r="M1508" s="67"/>
      <c r="N1508" s="68"/>
      <c r="O1508" s="67"/>
      <c r="P1508" s="68"/>
      <c r="Q1508" s="73"/>
      <c r="R1508" s="84"/>
      <c r="S1508" s="85"/>
      <c r="T1508" s="86"/>
      <c r="U1508" s="118"/>
      <c r="V1508" s="86"/>
      <c r="W1508" s="87"/>
    </row>
    <row r="1509" spans="1:23" ht="13.5" thickBot="1" x14ac:dyDescent="0.25">
      <c r="A1509" s="49" t="str">
        <f>$A$29</f>
        <v>CEMENT MASONS</v>
      </c>
      <c r="B1509" s="63">
        <f t="shared" si="242"/>
        <v>0</v>
      </c>
      <c r="C1509" s="64">
        <f t="shared" si="239"/>
        <v>0</v>
      </c>
      <c r="D1509" s="65">
        <f t="shared" si="240"/>
        <v>0</v>
      </c>
      <c r="E1509" s="64">
        <f t="shared" si="241"/>
        <v>0</v>
      </c>
      <c r="F1509" s="66"/>
      <c r="G1509" s="67"/>
      <c r="H1509" s="68"/>
      <c r="I1509" s="67"/>
      <c r="J1509" s="68"/>
      <c r="K1509" s="67"/>
      <c r="L1509" s="68"/>
      <c r="M1509" s="67"/>
      <c r="N1509" s="68"/>
      <c r="O1509" s="67"/>
      <c r="P1509" s="68"/>
      <c r="Q1509" s="73"/>
      <c r="R1509" s="84"/>
      <c r="S1509" s="85"/>
      <c r="T1509" s="86"/>
      <c r="U1509" s="118"/>
      <c r="V1509" s="86"/>
      <c r="W1509" s="87"/>
    </row>
    <row r="1510" spans="1:23" ht="13.5" thickBot="1" x14ac:dyDescent="0.25">
      <c r="A1510" s="49" t="str">
        <f>$A$30</f>
        <v>ELECTRICIANS</v>
      </c>
      <c r="B1510" s="63">
        <f t="shared" si="242"/>
        <v>0</v>
      </c>
      <c r="C1510" s="64">
        <f t="shared" si="239"/>
        <v>0</v>
      </c>
      <c r="D1510" s="65">
        <f t="shared" si="240"/>
        <v>0</v>
      </c>
      <c r="E1510" s="64">
        <f t="shared" si="241"/>
        <v>0</v>
      </c>
      <c r="F1510" s="66"/>
      <c r="G1510" s="67"/>
      <c r="H1510" s="68"/>
      <c r="I1510" s="67"/>
      <c r="J1510" s="68"/>
      <c r="K1510" s="67"/>
      <c r="L1510" s="68"/>
      <c r="M1510" s="67"/>
      <c r="N1510" s="68"/>
      <c r="O1510" s="67"/>
      <c r="P1510" s="68"/>
      <c r="Q1510" s="73"/>
      <c r="R1510" s="84"/>
      <c r="S1510" s="85"/>
      <c r="T1510" s="86"/>
      <c r="U1510" s="118"/>
      <c r="V1510" s="86"/>
      <c r="W1510" s="87"/>
    </row>
    <row r="1511" spans="1:23" ht="13.5" thickBot="1" x14ac:dyDescent="0.25">
      <c r="A1511" s="49" t="str">
        <f>$A$31</f>
        <v>PIPEFITTER/PLUMBERS</v>
      </c>
      <c r="B1511" s="63">
        <f t="shared" si="242"/>
        <v>0</v>
      </c>
      <c r="C1511" s="64">
        <f t="shared" si="239"/>
        <v>0</v>
      </c>
      <c r="D1511" s="65">
        <f t="shared" si="240"/>
        <v>0</v>
      </c>
      <c r="E1511" s="64">
        <f t="shared" si="241"/>
        <v>0</v>
      </c>
      <c r="F1511" s="66"/>
      <c r="G1511" s="67"/>
      <c r="H1511" s="68"/>
      <c r="I1511" s="67"/>
      <c r="J1511" s="68"/>
      <c r="K1511" s="67"/>
      <c r="L1511" s="68"/>
      <c r="M1511" s="67"/>
      <c r="N1511" s="68"/>
      <c r="O1511" s="67"/>
      <c r="P1511" s="68"/>
      <c r="Q1511" s="67"/>
      <c r="R1511" s="88"/>
      <c r="S1511" s="89"/>
      <c r="T1511" s="90"/>
      <c r="U1511" s="119"/>
      <c r="V1511" s="90"/>
      <c r="W1511" s="91"/>
    </row>
    <row r="1512" spans="1:23" ht="13.5" thickBot="1" x14ac:dyDescent="0.25">
      <c r="A1512" s="49" t="str">
        <f>$A$32</f>
        <v>PAINTERS</v>
      </c>
      <c r="B1512" s="63">
        <f t="shared" si="242"/>
        <v>0</v>
      </c>
      <c r="C1512" s="64">
        <f t="shared" si="239"/>
        <v>0</v>
      </c>
      <c r="D1512" s="65">
        <f t="shared" si="240"/>
        <v>0</v>
      </c>
      <c r="E1512" s="64">
        <f t="shared" si="241"/>
        <v>0</v>
      </c>
      <c r="F1512" s="66"/>
      <c r="G1512" s="67"/>
      <c r="H1512" s="68"/>
      <c r="I1512" s="67"/>
      <c r="J1512" s="68"/>
      <c r="K1512" s="67"/>
      <c r="L1512" s="68"/>
      <c r="M1512" s="67"/>
      <c r="N1512" s="68"/>
      <c r="O1512" s="67"/>
      <c r="P1512" s="68"/>
      <c r="Q1512" s="67"/>
      <c r="R1512" s="68"/>
      <c r="S1512" s="92"/>
      <c r="T1512" s="93"/>
      <c r="U1512" s="120"/>
      <c r="V1512" s="93"/>
      <c r="W1512" s="94"/>
    </row>
    <row r="1513" spans="1:23" ht="13.5" thickBot="1" x14ac:dyDescent="0.25">
      <c r="A1513" s="49" t="str">
        <f>$A$33</f>
        <v>LABORERS-SEMI SKILLED</v>
      </c>
      <c r="B1513" s="63">
        <f t="shared" si="242"/>
        <v>0</v>
      </c>
      <c r="C1513" s="64">
        <f t="shared" si="239"/>
        <v>0</v>
      </c>
      <c r="D1513" s="65">
        <f t="shared" si="240"/>
        <v>0</v>
      </c>
      <c r="E1513" s="64">
        <f t="shared" si="241"/>
        <v>0</v>
      </c>
      <c r="F1513" s="66"/>
      <c r="G1513" s="67"/>
      <c r="H1513" s="68"/>
      <c r="I1513" s="67"/>
      <c r="J1513" s="68"/>
      <c r="K1513" s="67"/>
      <c r="L1513" s="68"/>
      <c r="M1513" s="67"/>
      <c r="N1513" s="68"/>
      <c r="O1513" s="67"/>
      <c r="P1513" s="68"/>
      <c r="Q1513" s="67"/>
      <c r="R1513" s="68"/>
      <c r="S1513" s="92"/>
      <c r="T1513" s="93"/>
      <c r="U1513" s="120"/>
      <c r="V1513" s="93"/>
      <c r="W1513" s="94"/>
    </row>
    <row r="1514" spans="1:23" ht="13.5" thickBot="1" x14ac:dyDescent="0.25">
      <c r="A1514" s="49" t="str">
        <f>$A$34</f>
        <v>LABORERS-UNSKILLED</v>
      </c>
      <c r="B1514" s="63">
        <f t="shared" si="242"/>
        <v>0</v>
      </c>
      <c r="C1514" s="64">
        <f t="shared" si="239"/>
        <v>0</v>
      </c>
      <c r="D1514" s="65">
        <f t="shared" si="240"/>
        <v>0</v>
      </c>
      <c r="E1514" s="64">
        <f t="shared" si="241"/>
        <v>0</v>
      </c>
      <c r="F1514" s="66"/>
      <c r="G1514" s="67"/>
      <c r="H1514" s="68"/>
      <c r="I1514" s="67"/>
      <c r="J1514" s="68"/>
      <c r="K1514" s="67"/>
      <c r="L1514" s="68"/>
      <c r="M1514" s="67"/>
      <c r="N1514" s="68"/>
      <c r="O1514" s="67"/>
      <c r="P1514" s="68"/>
      <c r="Q1514" s="67"/>
      <c r="R1514" s="68"/>
      <c r="S1514" s="92"/>
      <c r="T1514" s="93"/>
      <c r="U1514" s="120"/>
      <c r="V1514" s="93"/>
      <c r="W1514" s="94"/>
    </row>
    <row r="1515" spans="1:23" ht="13.5" thickBot="1" x14ac:dyDescent="0.25">
      <c r="A1515" s="49" t="str">
        <f>$A$35</f>
        <v>TOTAL</v>
      </c>
      <c r="B1515" s="107">
        <f t="shared" ref="B1515:O1515" si="243">SUM(B1500:B1514)</f>
        <v>0</v>
      </c>
      <c r="C1515" s="109">
        <f t="shared" si="243"/>
        <v>0</v>
      </c>
      <c r="D1515" s="110">
        <f t="shared" si="243"/>
        <v>0</v>
      </c>
      <c r="E1515" s="111">
        <f t="shared" si="243"/>
        <v>0</v>
      </c>
      <c r="F1515" s="108">
        <f t="shared" si="243"/>
        <v>0</v>
      </c>
      <c r="G1515" s="112">
        <f t="shared" si="243"/>
        <v>0</v>
      </c>
      <c r="H1515" s="108">
        <f t="shared" si="243"/>
        <v>0</v>
      </c>
      <c r="I1515" s="112">
        <f t="shared" si="243"/>
        <v>0</v>
      </c>
      <c r="J1515" s="108">
        <f t="shared" si="243"/>
        <v>0</v>
      </c>
      <c r="K1515" s="112">
        <f t="shared" si="243"/>
        <v>0</v>
      </c>
      <c r="L1515" s="108">
        <f t="shared" si="243"/>
        <v>0</v>
      </c>
      <c r="M1515" s="112">
        <f t="shared" si="243"/>
        <v>0</v>
      </c>
      <c r="N1515" s="108">
        <f t="shared" si="243"/>
        <v>0</v>
      </c>
      <c r="O1515" s="112">
        <f t="shared" si="243"/>
        <v>0</v>
      </c>
      <c r="P1515" s="108">
        <f t="shared" ref="P1515:W1515" si="244">SUM(P1500:P1514)</f>
        <v>0</v>
      </c>
      <c r="Q1515" s="112">
        <f t="shared" si="244"/>
        <v>0</v>
      </c>
      <c r="R1515" s="108">
        <f t="shared" si="244"/>
        <v>0</v>
      </c>
      <c r="S1515" s="111">
        <f t="shared" si="244"/>
        <v>0</v>
      </c>
      <c r="T1515" s="108">
        <f t="shared" si="244"/>
        <v>0</v>
      </c>
      <c r="U1515" s="109">
        <f t="shared" si="244"/>
        <v>0</v>
      </c>
      <c r="V1515" s="108">
        <f t="shared" si="244"/>
        <v>0</v>
      </c>
      <c r="W1515" s="111">
        <f t="shared" si="244"/>
        <v>0</v>
      </c>
    </row>
    <row r="1516" spans="1:23" ht="12.75" customHeight="1" x14ac:dyDescent="0.2">
      <c r="A1516" s="170" t="str">
        <f>$A$54</f>
        <v>TABLE A</v>
      </c>
      <c r="B1516" s="171"/>
      <c r="C1516" s="171"/>
      <c r="D1516" s="171"/>
      <c r="E1516" s="171"/>
      <c r="F1516" s="171"/>
      <c r="G1516" s="171"/>
      <c r="H1516" s="171"/>
      <c r="I1516" s="171"/>
      <c r="J1516" s="171"/>
      <c r="K1516" s="171"/>
      <c r="L1516" s="171"/>
      <c r="M1516" s="171"/>
      <c r="N1516" s="171"/>
      <c r="O1516" s="171"/>
      <c r="P1516" s="171"/>
      <c r="Q1516" s="171"/>
      <c r="R1516" s="171"/>
      <c r="S1516" s="171"/>
      <c r="T1516" s="171"/>
      <c r="U1516" s="171"/>
      <c r="V1516" s="171"/>
      <c r="W1516" s="172"/>
    </row>
    <row r="1517" spans="1:23" ht="13.5" thickBot="1" x14ac:dyDescent="0.25">
      <c r="A1517" s="173"/>
      <c r="B1517" s="174"/>
      <c r="C1517" s="174"/>
      <c r="D1517" s="174"/>
      <c r="E1517" s="174"/>
      <c r="F1517" s="174"/>
      <c r="G1517" s="174"/>
      <c r="H1517" s="174"/>
      <c r="I1517" s="174"/>
      <c r="J1517" s="174"/>
      <c r="K1517" s="174"/>
      <c r="L1517" s="174"/>
      <c r="M1517" s="174"/>
      <c r="N1517" s="174"/>
      <c r="O1517" s="174"/>
      <c r="P1517" s="174"/>
      <c r="Q1517" s="174"/>
      <c r="R1517" s="174"/>
      <c r="S1517" s="174"/>
      <c r="T1517" s="174"/>
      <c r="U1517" s="174"/>
      <c r="V1517" s="174"/>
      <c r="W1517" s="175"/>
    </row>
    <row r="1518" spans="1:23" ht="13.5" thickBot="1" x14ac:dyDescent="0.25">
      <c r="A1518" s="49" t="str">
        <f>$A$38</f>
        <v>APPRENTICES</v>
      </c>
      <c r="B1518" s="64">
        <f>F1518+H1518+J1518+L1518+N1518+P1518+R1518</f>
        <v>0</v>
      </c>
      <c r="C1518" s="109">
        <f>G1518+I1518+K1518+M1518+O1518+Q1518+S1518</f>
        <v>0</v>
      </c>
      <c r="D1518" s="110">
        <f>F1518+H1518+J1518+L1518+N1518+P1518</f>
        <v>0</v>
      </c>
      <c r="E1518" s="64">
        <f>G1518+I1518+K1518+M1518+O1518+Q1518</f>
        <v>0</v>
      </c>
      <c r="F1518" s="121"/>
      <c r="G1518" s="67"/>
      <c r="H1518" s="122"/>
      <c r="I1518" s="67"/>
      <c r="J1518" s="122"/>
      <c r="K1518" s="67"/>
      <c r="L1518" s="122"/>
      <c r="M1518" s="67"/>
      <c r="N1518" s="122"/>
      <c r="O1518" s="67"/>
      <c r="P1518" s="122"/>
      <c r="Q1518" s="67"/>
      <c r="R1518" s="122"/>
      <c r="S1518" s="67"/>
      <c r="T1518" s="50"/>
      <c r="U1518" s="51"/>
      <c r="V1518" s="50"/>
      <c r="W1518" s="51"/>
    </row>
    <row r="1519" spans="1:23" ht="13.5" thickBot="1" x14ac:dyDescent="0.25">
      <c r="A1519" s="49" t="str">
        <f>$A$39</f>
        <v>OJT TRAINEES</v>
      </c>
      <c r="B1519" s="64">
        <f>F1519+H1519+J1519+L1519+N1519+P1519+R1519</f>
        <v>0</v>
      </c>
      <c r="C1519" s="109">
        <f>G1519+I1519+K1519+M1519+O1519+Q1519+S1519</f>
        <v>0</v>
      </c>
      <c r="D1519" s="110">
        <f>F1519+H1519+J1519+L1519+N1519+P1519</f>
        <v>0</v>
      </c>
      <c r="E1519" s="64">
        <f>G1519+I1519+K1519+M1519+O1519+Q1519</f>
        <v>0</v>
      </c>
      <c r="F1519" s="121"/>
      <c r="G1519" s="67"/>
      <c r="H1519" s="122"/>
      <c r="I1519" s="67"/>
      <c r="J1519" s="122"/>
      <c r="K1519" s="67"/>
      <c r="L1519" s="122"/>
      <c r="M1519" s="67"/>
      <c r="N1519" s="122"/>
      <c r="O1519" s="67"/>
      <c r="P1519" s="122"/>
      <c r="Q1519" s="67"/>
      <c r="R1519" s="122"/>
      <c r="S1519" s="67"/>
      <c r="T1519" s="52"/>
      <c r="U1519" s="53"/>
      <c r="V1519" s="52"/>
      <c r="W1519" s="53"/>
    </row>
    <row r="1520" spans="1:23" ht="15.75" customHeight="1" x14ac:dyDescent="0.2">
      <c r="A1520" s="243" t="str">
        <f>$A$40</f>
        <v xml:space="preserve">8. PREPARED BY: </v>
      </c>
      <c r="B1520" s="244"/>
      <c r="C1520" s="244"/>
      <c r="D1520" s="244"/>
      <c r="E1520" s="244"/>
      <c r="F1520" s="244"/>
      <c r="G1520" s="244"/>
      <c r="H1520" s="245"/>
      <c r="I1520" s="220" t="str">
        <f>$I$40</f>
        <v>9. DATE</v>
      </c>
      <c r="J1520" s="221"/>
      <c r="K1520" s="220" t="str">
        <f>$K$40</f>
        <v>10. REVIEWED BY:    (Signature and Title of State Highway Official)</v>
      </c>
      <c r="L1520" s="222"/>
      <c r="M1520" s="222"/>
      <c r="N1520" s="222"/>
      <c r="O1520" s="222"/>
      <c r="P1520" s="222"/>
      <c r="Q1520" s="222"/>
      <c r="R1520" s="222"/>
      <c r="S1520" s="222"/>
      <c r="T1520" s="222"/>
      <c r="U1520" s="221"/>
      <c r="V1520" s="220" t="s">
        <v>28</v>
      </c>
      <c r="W1520" s="223"/>
    </row>
    <row r="1521" spans="1:23" ht="12.75" customHeight="1" x14ac:dyDescent="0.2">
      <c r="A1521" s="224" t="str">
        <f>$A$41</f>
        <v>(Signature and Title of Contractors Representative)</v>
      </c>
      <c r="B1521" s="225"/>
      <c r="C1521" s="225"/>
      <c r="D1521" s="225"/>
      <c r="E1521" s="225"/>
      <c r="F1521" s="225"/>
      <c r="G1521" s="225"/>
      <c r="H1521" s="226"/>
      <c r="I1521" s="227" t="str">
        <f>IF($I$41="","",$I$41)</f>
        <v/>
      </c>
      <c r="J1521" s="228"/>
      <c r="K1521" s="229" t="str">
        <f>IF($K$41="","",$K$41)</f>
        <v/>
      </c>
      <c r="L1521" s="232"/>
      <c r="M1521" s="232"/>
      <c r="N1521" s="232"/>
      <c r="O1521" s="232"/>
      <c r="P1521" s="232"/>
      <c r="Q1521" s="232"/>
      <c r="R1521" s="232"/>
      <c r="S1521" s="232"/>
      <c r="T1521" s="232"/>
      <c r="U1521" s="228"/>
      <c r="V1521" s="227" t="str">
        <f>IF($V$41="","",$V$41)</f>
        <v/>
      </c>
      <c r="W1521" s="234"/>
    </row>
    <row r="1522" spans="1:23" x14ac:dyDescent="0.2">
      <c r="A1522" s="237" t="str">
        <f>IF($A$42="","",$A$42)</f>
        <v/>
      </c>
      <c r="B1522" s="238"/>
      <c r="C1522" s="238"/>
      <c r="D1522" s="238"/>
      <c r="E1522" s="238"/>
      <c r="F1522" s="238"/>
      <c r="G1522" s="238"/>
      <c r="H1522" s="239"/>
      <c r="I1522" s="229"/>
      <c r="J1522" s="228"/>
      <c r="K1522" s="229"/>
      <c r="L1522" s="232"/>
      <c r="M1522" s="232"/>
      <c r="N1522" s="232"/>
      <c r="O1522" s="232"/>
      <c r="P1522" s="232"/>
      <c r="Q1522" s="232"/>
      <c r="R1522" s="232"/>
      <c r="S1522" s="232"/>
      <c r="T1522" s="232"/>
      <c r="U1522" s="228"/>
      <c r="V1522" s="227"/>
      <c r="W1522" s="234"/>
    </row>
    <row r="1523" spans="1:23" x14ac:dyDescent="0.2">
      <c r="A1523" s="237"/>
      <c r="B1523" s="238"/>
      <c r="C1523" s="238"/>
      <c r="D1523" s="238"/>
      <c r="E1523" s="238"/>
      <c r="F1523" s="238"/>
      <c r="G1523" s="238"/>
      <c r="H1523" s="239"/>
      <c r="I1523" s="229"/>
      <c r="J1523" s="228"/>
      <c r="K1523" s="229"/>
      <c r="L1523" s="232"/>
      <c r="M1523" s="232"/>
      <c r="N1523" s="232"/>
      <c r="O1523" s="232"/>
      <c r="P1523" s="232"/>
      <c r="Q1523" s="232"/>
      <c r="R1523" s="232"/>
      <c r="S1523" s="232"/>
      <c r="T1523" s="232"/>
      <c r="U1523" s="228"/>
      <c r="V1523" s="227"/>
      <c r="W1523" s="234"/>
    </row>
    <row r="1524" spans="1:23" ht="13.5" thickBot="1" x14ac:dyDescent="0.25">
      <c r="A1524" s="240"/>
      <c r="B1524" s="241"/>
      <c r="C1524" s="241"/>
      <c r="D1524" s="241"/>
      <c r="E1524" s="241"/>
      <c r="F1524" s="241"/>
      <c r="G1524" s="241"/>
      <c r="H1524" s="242"/>
      <c r="I1524" s="230"/>
      <c r="J1524" s="231"/>
      <c r="K1524" s="230"/>
      <c r="L1524" s="233"/>
      <c r="M1524" s="233"/>
      <c r="N1524" s="233"/>
      <c r="O1524" s="233"/>
      <c r="P1524" s="233"/>
      <c r="Q1524" s="233"/>
      <c r="R1524" s="233"/>
      <c r="S1524" s="233"/>
      <c r="T1524" s="233"/>
      <c r="U1524" s="231"/>
      <c r="V1524" s="235"/>
      <c r="W1524" s="236"/>
    </row>
    <row r="1525" spans="1:23" x14ac:dyDescent="0.2">
      <c r="A1525" s="251" t="str">
        <f>$A$45</f>
        <v>Form FHWA- 1391 (Rev. 06-22)</v>
      </c>
      <c r="B1525" s="252"/>
      <c r="C1525" s="253"/>
      <c r="D1525" s="253"/>
      <c r="E1525" s="55"/>
      <c r="F1525" s="55"/>
      <c r="G1525" s="55"/>
      <c r="H1525" s="55"/>
      <c r="I1525" s="55"/>
      <c r="J1525" s="254" t="str">
        <f>$J$45</f>
        <v>PREVIOUS EDITIONS ARE OBSOLETE</v>
      </c>
      <c r="K1525" s="254"/>
      <c r="L1525" s="254"/>
      <c r="M1525" s="254"/>
      <c r="N1525" s="254"/>
      <c r="O1525" s="254"/>
      <c r="P1525" s="254"/>
      <c r="Q1525" s="254"/>
      <c r="R1525" s="254"/>
      <c r="S1525" s="254"/>
      <c r="T1525" s="254"/>
      <c r="U1525" s="254"/>
      <c r="V1525" s="254"/>
      <c r="W1525" s="254"/>
    </row>
    <row r="1526" spans="1:23" ht="13.5" thickBot="1" x14ac:dyDescent="0.25"/>
    <row r="1527" spans="1:23" s="58" customFormat="1" ht="18.75" thickBot="1" x14ac:dyDescent="0.3">
      <c r="A1527" s="255" t="str">
        <f>$A$10</f>
        <v xml:space="preserve">FEDERAL-AID HIGHWAY CONSTRUCTION CONTRACTORS ANNUAL EEO REPORT </v>
      </c>
      <c r="B1527" s="256"/>
      <c r="C1527" s="256"/>
      <c r="D1527" s="256"/>
      <c r="E1527" s="256"/>
      <c r="F1527" s="256"/>
      <c r="G1527" s="256"/>
      <c r="H1527" s="256"/>
      <c r="I1527" s="256"/>
      <c r="J1527" s="256"/>
      <c r="K1527" s="256"/>
      <c r="L1527" s="256"/>
      <c r="M1527" s="256"/>
      <c r="N1527" s="256"/>
      <c r="O1527" s="256"/>
      <c r="P1527" s="256"/>
      <c r="Q1527" s="256"/>
      <c r="R1527" s="256"/>
      <c r="S1527" s="256"/>
      <c r="T1527" s="256"/>
      <c r="U1527" s="256"/>
      <c r="V1527" s="256"/>
      <c r="W1527" s="257"/>
    </row>
    <row r="1528" spans="1:23" ht="12.75" customHeight="1" x14ac:dyDescent="0.2">
      <c r="A1528" s="258" t="str">
        <f>$A$11</f>
        <v xml:space="preserve">1. SELECT FIELD FROM DROPDOWN MENU: </v>
      </c>
      <c r="B1528" s="259"/>
      <c r="C1528" s="259"/>
      <c r="D1528" s="260"/>
      <c r="E1528" s="261" t="str">
        <f>$E$11</f>
        <v>2. COMPANY NAME, CITY, STATE:</v>
      </c>
      <c r="F1528" s="238"/>
      <c r="G1528" s="238"/>
      <c r="H1528" s="238"/>
      <c r="I1528" s="239"/>
      <c r="J1528" s="184" t="str">
        <f>$J$11</f>
        <v>3. FEDERAL PROJECT NUMBER:</v>
      </c>
      <c r="K1528" s="185"/>
      <c r="L1528" s="185"/>
      <c r="M1528" s="185"/>
      <c r="N1528" s="184" t="str">
        <f>$N$11</f>
        <v>4. DOLLAR AMOUNT OF CONTRACT:</v>
      </c>
      <c r="O1528" s="185"/>
      <c r="P1528" s="185"/>
      <c r="Q1528" s="185"/>
      <c r="R1528" s="262" t="str">
        <f>$R$11</f>
        <v>5.PROJECT LOCATION (Region and State):</v>
      </c>
      <c r="S1528" s="259"/>
      <c r="T1528" s="259"/>
      <c r="U1528" s="259"/>
      <c r="V1528" s="259"/>
      <c r="W1528" s="263"/>
    </row>
    <row r="1529" spans="1:23" ht="12.75" customHeight="1" x14ac:dyDescent="0.2">
      <c r="A1529" s="186"/>
      <c r="B1529" s="187"/>
      <c r="C1529" s="187"/>
      <c r="D1529" s="188"/>
      <c r="E1529" s="192" t="str">
        <f>IF($D$4="","Enter Company information at top of spreadsheet",$D$4)</f>
        <v>Enter Company information at top of spreadsheet</v>
      </c>
      <c r="F1529" s="193"/>
      <c r="G1529" s="193"/>
      <c r="H1529" s="193"/>
      <c r="I1529" s="194"/>
      <c r="J1529" s="209"/>
      <c r="K1529" s="210"/>
      <c r="L1529" s="210"/>
      <c r="M1529" s="210"/>
      <c r="N1529" s="213"/>
      <c r="O1529" s="214"/>
      <c r="P1529" s="214"/>
      <c r="Q1529" s="215"/>
      <c r="R1529" s="199"/>
      <c r="S1529" s="200"/>
      <c r="T1529" s="200"/>
      <c r="U1529" s="200"/>
      <c r="V1529" s="200"/>
      <c r="W1529" s="201"/>
    </row>
    <row r="1530" spans="1:23" x14ac:dyDescent="0.2">
      <c r="A1530" s="186"/>
      <c r="B1530" s="187"/>
      <c r="C1530" s="187"/>
      <c r="D1530" s="188"/>
      <c r="E1530" s="195"/>
      <c r="F1530" s="193"/>
      <c r="G1530" s="193"/>
      <c r="H1530" s="193"/>
      <c r="I1530" s="194"/>
      <c r="J1530" s="209"/>
      <c r="K1530" s="210"/>
      <c r="L1530" s="210"/>
      <c r="M1530" s="210"/>
      <c r="N1530" s="216"/>
      <c r="O1530" s="214"/>
      <c r="P1530" s="214"/>
      <c r="Q1530" s="215"/>
      <c r="R1530" s="202"/>
      <c r="S1530" s="200"/>
      <c r="T1530" s="200"/>
      <c r="U1530" s="200"/>
      <c r="V1530" s="200"/>
      <c r="W1530" s="201"/>
    </row>
    <row r="1531" spans="1:23" ht="13.5" thickBot="1" x14ac:dyDescent="0.25">
      <c r="A1531" s="189"/>
      <c r="B1531" s="190"/>
      <c r="C1531" s="190"/>
      <c r="D1531" s="191"/>
      <c r="E1531" s="196"/>
      <c r="F1531" s="197"/>
      <c r="G1531" s="197"/>
      <c r="H1531" s="197"/>
      <c r="I1531" s="198"/>
      <c r="J1531" s="211"/>
      <c r="K1531" s="212"/>
      <c r="L1531" s="212"/>
      <c r="M1531" s="212"/>
      <c r="N1531" s="217"/>
      <c r="O1531" s="218"/>
      <c r="P1531" s="218"/>
      <c r="Q1531" s="219"/>
      <c r="R1531" s="203"/>
      <c r="S1531" s="204"/>
      <c r="T1531" s="204"/>
      <c r="U1531" s="204"/>
      <c r="V1531" s="204"/>
      <c r="W1531" s="205"/>
    </row>
    <row r="1532" spans="1:23" ht="13.5" customHeight="1" thickBot="1" x14ac:dyDescent="0.25">
      <c r="A1532" s="206" t="str">
        <f>$A$15</f>
        <v>This collection of information is required by law and regulation 23 U.S.C. 140a and 23 CFR Part 230. The OMB control number for this collection is 2125-0019 expiring in March 2025.</v>
      </c>
      <c r="B1532" s="207"/>
      <c r="C1532" s="207"/>
      <c r="D1532" s="207"/>
      <c r="E1532" s="207"/>
      <c r="F1532" s="207"/>
      <c r="G1532" s="207"/>
      <c r="H1532" s="207"/>
      <c r="I1532" s="207"/>
      <c r="J1532" s="207"/>
      <c r="K1532" s="207"/>
      <c r="L1532" s="207"/>
      <c r="M1532" s="207"/>
      <c r="N1532" s="207"/>
      <c r="O1532" s="207"/>
      <c r="P1532" s="207"/>
      <c r="Q1532" s="207"/>
      <c r="R1532" s="207"/>
      <c r="S1532" s="207"/>
      <c r="T1532" s="207"/>
      <c r="U1532" s="207"/>
      <c r="V1532" s="207"/>
      <c r="W1532" s="208"/>
    </row>
    <row r="1533" spans="1:23" ht="28.5" customHeight="1" thickBot="1" x14ac:dyDescent="0.25">
      <c r="A1533" s="176" t="str">
        <f>$A$16</f>
        <v>6. WORKFORCE ON FEDERAL-AID AND CONSTRUCTION SITE(S) DURING LAST FULL PAY PERIOD ENDING IN JULY 2023</v>
      </c>
      <c r="B1533" s="177"/>
      <c r="C1533" s="177"/>
      <c r="D1533" s="177"/>
      <c r="E1533" s="177"/>
      <c r="F1533" s="177"/>
      <c r="G1533" s="177"/>
      <c r="H1533" s="177"/>
      <c r="I1533" s="177"/>
      <c r="J1533" s="177"/>
      <c r="K1533" s="177"/>
      <c r="L1533" s="177"/>
      <c r="M1533" s="177"/>
      <c r="N1533" s="177"/>
      <c r="O1533" s="177"/>
      <c r="P1533" s="177"/>
      <c r="Q1533" s="177"/>
      <c r="R1533" s="177"/>
      <c r="S1533" s="177"/>
      <c r="T1533" s="177"/>
      <c r="U1533" s="177"/>
      <c r="V1533" s="177"/>
      <c r="W1533" s="178"/>
    </row>
    <row r="1534" spans="1:23" ht="14.25" thickTop="1" thickBot="1" x14ac:dyDescent="0.25">
      <c r="A1534" s="179" t="str">
        <f>$A$17</f>
        <v>TABLE A</v>
      </c>
      <c r="B1534" s="180"/>
      <c r="C1534" s="180"/>
      <c r="D1534" s="180"/>
      <c r="E1534" s="180"/>
      <c r="F1534" s="180"/>
      <c r="G1534" s="180"/>
      <c r="H1534" s="180"/>
      <c r="I1534" s="180"/>
      <c r="J1534" s="180"/>
      <c r="K1534" s="180"/>
      <c r="L1534" s="180"/>
      <c r="M1534" s="180"/>
      <c r="N1534" s="180"/>
      <c r="O1534" s="180"/>
      <c r="P1534" s="180"/>
      <c r="Q1534" s="180"/>
      <c r="R1534" s="180"/>
      <c r="S1534" s="181"/>
      <c r="T1534" s="182" t="str">
        <f>$T$17</f>
        <v>TABLE B</v>
      </c>
      <c r="U1534" s="180"/>
      <c r="V1534" s="180"/>
      <c r="W1534" s="183"/>
    </row>
    <row r="1535" spans="1:23" ht="96" customHeight="1" thickTop="1" thickBot="1" x14ac:dyDescent="0.25">
      <c r="A1535" s="38" t="str">
        <f>$A$18</f>
        <v>JOB CATEGORIES</v>
      </c>
      <c r="B1535" s="246" t="str">
        <f>$B$18</f>
        <v>TOTAL EMPLOYED</v>
      </c>
      <c r="C1535" s="247"/>
      <c r="D1535" s="248" t="str">
        <f>$D$18</f>
        <v>TOTAL RACIAL / ETHNIC MINORITY</v>
      </c>
      <c r="E1535" s="249"/>
      <c r="F1535" s="250" t="str">
        <f>$F$18</f>
        <v>BLACK or
AFRICAN
AMERICAN</v>
      </c>
      <c r="G1535" s="165"/>
      <c r="H1535" s="164" t="str">
        <f>$H$18</f>
        <v>WHITE /
HISPANIC OR LATINO</v>
      </c>
      <c r="I1535" s="165"/>
      <c r="J1535" s="164" t="str">
        <f>$J$18</f>
        <v>AMERICAN 
INDIAN OR 
ALASKA 
NATIVE</v>
      </c>
      <c r="K1535" s="165"/>
      <c r="L1535" s="164" t="str">
        <f>$L$18</f>
        <v>ASIAN</v>
      </c>
      <c r="M1535" s="165"/>
      <c r="N1535" s="164" t="str">
        <f>$N$18</f>
        <v>NATIVE 
HAWAIIAN OR 
OTHER PACIFIC ISLANDER</v>
      </c>
      <c r="O1535" s="165"/>
      <c r="P1535" s="164" t="str">
        <f>$P$18</f>
        <v>TWO OR MORE RACES</v>
      </c>
      <c r="Q1535" s="165"/>
      <c r="R1535" s="164" t="str">
        <f>$R$18</f>
        <v>WHITE / NON-
HISPANIC OR LATINO</v>
      </c>
      <c r="S1535" s="166"/>
      <c r="T1535" s="167" t="str">
        <f>$T$18</f>
        <v>APPRENTICES</v>
      </c>
      <c r="U1535" s="167"/>
      <c r="V1535" s="168" t="str">
        <f>$V$18</f>
        <v>ON THE JOB TRAINEES</v>
      </c>
      <c r="W1535" s="169"/>
    </row>
    <row r="1536" spans="1:23" ht="13.5" thickBot="1" x14ac:dyDescent="0.25">
      <c r="A1536" s="39"/>
      <c r="B1536" s="40" t="str">
        <f>$B$19</f>
        <v>M</v>
      </c>
      <c r="C1536" s="41" t="str">
        <f>$C$19</f>
        <v>F</v>
      </c>
      <c r="D1536" s="42" t="str">
        <f>$D$19</f>
        <v>M</v>
      </c>
      <c r="E1536" s="41" t="str">
        <f>$E$19</f>
        <v>F</v>
      </c>
      <c r="F1536" s="43" t="str">
        <f>$F$19</f>
        <v>M</v>
      </c>
      <c r="G1536" s="44" t="str">
        <f>$G$19</f>
        <v>F</v>
      </c>
      <c r="H1536" s="45" t="str">
        <f>$H$19</f>
        <v>M</v>
      </c>
      <c r="I1536" s="44" t="str">
        <f>$I$19</f>
        <v>F</v>
      </c>
      <c r="J1536" s="45" t="str">
        <f>$J$19</f>
        <v>M</v>
      </c>
      <c r="K1536" s="44" t="str">
        <f>$K$19</f>
        <v>F</v>
      </c>
      <c r="L1536" s="45" t="str">
        <f>$L$19</f>
        <v>M</v>
      </c>
      <c r="M1536" s="44" t="str">
        <f>$M$19</f>
        <v>F</v>
      </c>
      <c r="N1536" s="45" t="str">
        <f>$N$19</f>
        <v>M</v>
      </c>
      <c r="O1536" s="44" t="str">
        <f>$O$19</f>
        <v>F</v>
      </c>
      <c r="P1536" s="45" t="str">
        <f>$P$19</f>
        <v>M</v>
      </c>
      <c r="Q1536" s="44" t="str">
        <f>$Q$19</f>
        <v>F</v>
      </c>
      <c r="R1536" s="45" t="str">
        <f>$R$19</f>
        <v>M</v>
      </c>
      <c r="S1536" s="46" t="str">
        <f>$S$19</f>
        <v>F</v>
      </c>
      <c r="T1536" s="47" t="str">
        <f>$T$19</f>
        <v>M</v>
      </c>
      <c r="U1536" s="41" t="str">
        <f>$U$19</f>
        <v>F</v>
      </c>
      <c r="V1536" s="123" t="str">
        <f>$V$19</f>
        <v>M</v>
      </c>
      <c r="W1536" s="48" t="str">
        <f>$W$19</f>
        <v>F</v>
      </c>
    </row>
    <row r="1537" spans="1:23" ht="13.5" thickBot="1" x14ac:dyDescent="0.25">
      <c r="A1537" s="49" t="str">
        <f>$A$20</f>
        <v>OFFICIALS</v>
      </c>
      <c r="B1537" s="63">
        <f>F1537+H1537+J1537+L1537+N1537+P1537+R1537</f>
        <v>0</v>
      </c>
      <c r="C1537" s="64">
        <f t="shared" ref="C1537:C1551" si="245">G1537+I1537+K1537+M1537+O1537+Q1537+S1537</f>
        <v>0</v>
      </c>
      <c r="D1537" s="65">
        <f t="shared" ref="D1537:D1551" si="246">F1537+H1537+J1537+L1537+N1537+P1537</f>
        <v>0</v>
      </c>
      <c r="E1537" s="64">
        <f t="shared" ref="E1537:E1551" si="247">G1537+I1537+K1537+M1537+O1537+Q1537</f>
        <v>0</v>
      </c>
      <c r="F1537" s="66"/>
      <c r="G1537" s="67"/>
      <c r="H1537" s="68"/>
      <c r="I1537" s="67"/>
      <c r="J1537" s="68"/>
      <c r="K1537" s="67"/>
      <c r="L1537" s="68"/>
      <c r="M1537" s="67"/>
      <c r="N1537" s="68"/>
      <c r="O1537" s="67"/>
      <c r="P1537" s="68"/>
      <c r="Q1537" s="67"/>
      <c r="R1537" s="69"/>
      <c r="S1537" s="70"/>
      <c r="T1537" s="71"/>
      <c r="U1537" s="114"/>
      <c r="V1537" s="71"/>
      <c r="W1537" s="72"/>
    </row>
    <row r="1538" spans="1:23" ht="13.5" thickBot="1" x14ac:dyDescent="0.25">
      <c r="A1538" s="49" t="str">
        <f>$A$21</f>
        <v>SUPERVISORS</v>
      </c>
      <c r="B1538" s="63">
        <f t="shared" ref="B1538:B1551" si="248">F1538+H1538+J1538+L1538+N1538+P1538+R1538</f>
        <v>0</v>
      </c>
      <c r="C1538" s="64">
        <f t="shared" si="245"/>
        <v>0</v>
      </c>
      <c r="D1538" s="65">
        <f t="shared" si="246"/>
        <v>0</v>
      </c>
      <c r="E1538" s="64">
        <f t="shared" si="247"/>
        <v>0</v>
      </c>
      <c r="F1538" s="66"/>
      <c r="G1538" s="67"/>
      <c r="H1538" s="68"/>
      <c r="I1538" s="67"/>
      <c r="J1538" s="68"/>
      <c r="K1538" s="67"/>
      <c r="L1538" s="68"/>
      <c r="M1538" s="67"/>
      <c r="N1538" s="68"/>
      <c r="O1538" s="67"/>
      <c r="P1538" s="68"/>
      <c r="Q1538" s="73"/>
      <c r="R1538" s="74"/>
      <c r="S1538" s="75"/>
      <c r="T1538" s="76"/>
      <c r="U1538" s="115"/>
      <c r="V1538" s="76"/>
      <c r="W1538" s="77"/>
    </row>
    <row r="1539" spans="1:23" ht="13.5" thickBot="1" x14ac:dyDescent="0.25">
      <c r="A1539" s="49" t="str">
        <f>$A$22</f>
        <v>FOREMEN/WOMEN</v>
      </c>
      <c r="B1539" s="63">
        <f t="shared" si="248"/>
        <v>0</v>
      </c>
      <c r="C1539" s="64">
        <f t="shared" si="245"/>
        <v>0</v>
      </c>
      <c r="D1539" s="65">
        <f t="shared" si="246"/>
        <v>0</v>
      </c>
      <c r="E1539" s="64">
        <f t="shared" si="247"/>
        <v>0</v>
      </c>
      <c r="F1539" s="66"/>
      <c r="G1539" s="67"/>
      <c r="H1539" s="68"/>
      <c r="I1539" s="67"/>
      <c r="J1539" s="68"/>
      <c r="K1539" s="67"/>
      <c r="L1539" s="68"/>
      <c r="M1539" s="67"/>
      <c r="N1539" s="68"/>
      <c r="O1539" s="67"/>
      <c r="P1539" s="68"/>
      <c r="Q1539" s="73"/>
      <c r="R1539" s="78"/>
      <c r="S1539" s="79"/>
      <c r="T1539" s="80"/>
      <c r="U1539" s="116"/>
      <c r="V1539" s="80"/>
      <c r="W1539" s="81"/>
    </row>
    <row r="1540" spans="1:23" ht="13.5" thickBot="1" x14ac:dyDescent="0.25">
      <c r="A1540" s="49" t="str">
        <f>$A$23</f>
        <v>CLERICAL</v>
      </c>
      <c r="B1540" s="63">
        <f t="shared" si="248"/>
        <v>0</v>
      </c>
      <c r="C1540" s="64">
        <f t="shared" si="245"/>
        <v>0</v>
      </c>
      <c r="D1540" s="65">
        <f t="shared" si="246"/>
        <v>0</v>
      </c>
      <c r="E1540" s="64">
        <f t="shared" si="247"/>
        <v>0</v>
      </c>
      <c r="F1540" s="66"/>
      <c r="G1540" s="67"/>
      <c r="H1540" s="68"/>
      <c r="I1540" s="67"/>
      <c r="J1540" s="68"/>
      <c r="K1540" s="67"/>
      <c r="L1540" s="68"/>
      <c r="M1540" s="67"/>
      <c r="N1540" s="68"/>
      <c r="O1540" s="67"/>
      <c r="P1540" s="68"/>
      <c r="Q1540" s="73"/>
      <c r="R1540" s="78"/>
      <c r="S1540" s="79"/>
      <c r="T1540" s="80"/>
      <c r="U1540" s="116"/>
      <c r="V1540" s="80"/>
      <c r="W1540" s="81"/>
    </row>
    <row r="1541" spans="1:23" ht="13.5" thickBot="1" x14ac:dyDescent="0.25">
      <c r="A1541" s="49" t="str">
        <f>$A$24</f>
        <v>EQUIPMENT OPERATORS</v>
      </c>
      <c r="B1541" s="63">
        <f t="shared" si="248"/>
        <v>0</v>
      </c>
      <c r="C1541" s="64">
        <f t="shared" si="245"/>
        <v>0</v>
      </c>
      <c r="D1541" s="65">
        <f t="shared" si="246"/>
        <v>0</v>
      </c>
      <c r="E1541" s="64">
        <f t="shared" si="247"/>
        <v>0</v>
      </c>
      <c r="F1541" s="66"/>
      <c r="G1541" s="67"/>
      <c r="H1541" s="68"/>
      <c r="I1541" s="67"/>
      <c r="J1541" s="68"/>
      <c r="K1541" s="67"/>
      <c r="L1541" s="68"/>
      <c r="M1541" s="67"/>
      <c r="N1541" s="68"/>
      <c r="O1541" s="67"/>
      <c r="P1541" s="68"/>
      <c r="Q1541" s="73"/>
      <c r="R1541" s="78"/>
      <c r="S1541" s="79"/>
      <c r="T1541" s="80"/>
      <c r="U1541" s="116"/>
      <c r="V1541" s="80"/>
      <c r="W1541" s="81"/>
    </row>
    <row r="1542" spans="1:23" ht="13.5" thickBot="1" x14ac:dyDescent="0.25">
      <c r="A1542" s="49" t="str">
        <f>$A$25</f>
        <v>MECHANICS</v>
      </c>
      <c r="B1542" s="63">
        <f t="shared" si="248"/>
        <v>0</v>
      </c>
      <c r="C1542" s="64">
        <f t="shared" si="245"/>
        <v>0</v>
      </c>
      <c r="D1542" s="65">
        <f t="shared" si="246"/>
        <v>0</v>
      </c>
      <c r="E1542" s="64">
        <f t="shared" si="247"/>
        <v>0</v>
      </c>
      <c r="F1542" s="66"/>
      <c r="G1542" s="67"/>
      <c r="H1542" s="68"/>
      <c r="I1542" s="67"/>
      <c r="J1542" s="68"/>
      <c r="K1542" s="67"/>
      <c r="L1542" s="68"/>
      <c r="M1542" s="67"/>
      <c r="N1542" s="68"/>
      <c r="O1542" s="67"/>
      <c r="P1542" s="68"/>
      <c r="Q1542" s="73"/>
      <c r="R1542" s="78"/>
      <c r="S1542" s="79"/>
      <c r="T1542" s="80"/>
      <c r="U1542" s="116"/>
      <c r="V1542" s="80"/>
      <c r="W1542" s="81"/>
    </row>
    <row r="1543" spans="1:23" ht="13.5" thickBot="1" x14ac:dyDescent="0.25">
      <c r="A1543" s="49" t="str">
        <f>$A$26</f>
        <v>TRUCK DRIVERS</v>
      </c>
      <c r="B1543" s="63">
        <f t="shared" si="248"/>
        <v>0</v>
      </c>
      <c r="C1543" s="64">
        <f t="shared" si="245"/>
        <v>0</v>
      </c>
      <c r="D1543" s="65">
        <f t="shared" si="246"/>
        <v>0</v>
      </c>
      <c r="E1543" s="64">
        <f t="shared" si="247"/>
        <v>0</v>
      </c>
      <c r="F1543" s="66"/>
      <c r="G1543" s="67"/>
      <c r="H1543" s="68"/>
      <c r="I1543" s="67"/>
      <c r="J1543" s="68"/>
      <c r="K1543" s="67"/>
      <c r="L1543" s="68"/>
      <c r="M1543" s="67"/>
      <c r="N1543" s="68"/>
      <c r="O1543" s="67"/>
      <c r="P1543" s="68"/>
      <c r="Q1543" s="73"/>
      <c r="R1543" s="82"/>
      <c r="S1543" s="83"/>
      <c r="T1543" s="76"/>
      <c r="U1543" s="117"/>
      <c r="V1543" s="76"/>
      <c r="W1543" s="77"/>
    </row>
    <row r="1544" spans="1:23" ht="13.5" thickBot="1" x14ac:dyDescent="0.25">
      <c r="A1544" s="49" t="str">
        <f>$A$27</f>
        <v>IRONWORKERS</v>
      </c>
      <c r="B1544" s="63">
        <f t="shared" si="248"/>
        <v>0</v>
      </c>
      <c r="C1544" s="64">
        <f t="shared" si="245"/>
        <v>0</v>
      </c>
      <c r="D1544" s="65">
        <f t="shared" si="246"/>
        <v>0</v>
      </c>
      <c r="E1544" s="64">
        <f t="shared" si="247"/>
        <v>0</v>
      </c>
      <c r="F1544" s="66"/>
      <c r="G1544" s="67"/>
      <c r="H1544" s="68"/>
      <c r="I1544" s="67"/>
      <c r="J1544" s="68"/>
      <c r="K1544" s="67"/>
      <c r="L1544" s="68"/>
      <c r="M1544" s="67"/>
      <c r="N1544" s="68"/>
      <c r="O1544" s="67"/>
      <c r="P1544" s="68"/>
      <c r="Q1544" s="73"/>
      <c r="R1544" s="84"/>
      <c r="S1544" s="85"/>
      <c r="T1544" s="86"/>
      <c r="U1544" s="118"/>
      <c r="V1544" s="86"/>
      <c r="W1544" s="87"/>
    </row>
    <row r="1545" spans="1:23" ht="13.5" thickBot="1" x14ac:dyDescent="0.25">
      <c r="A1545" s="49" t="str">
        <f>$A$28</f>
        <v>CARPENTERS</v>
      </c>
      <c r="B1545" s="63">
        <f t="shared" si="248"/>
        <v>0</v>
      </c>
      <c r="C1545" s="64">
        <f t="shared" si="245"/>
        <v>0</v>
      </c>
      <c r="D1545" s="65">
        <f t="shared" si="246"/>
        <v>0</v>
      </c>
      <c r="E1545" s="64">
        <f t="shared" si="247"/>
        <v>0</v>
      </c>
      <c r="F1545" s="66"/>
      <c r="G1545" s="67"/>
      <c r="H1545" s="68"/>
      <c r="I1545" s="67"/>
      <c r="J1545" s="68"/>
      <c r="K1545" s="67"/>
      <c r="L1545" s="68"/>
      <c r="M1545" s="67"/>
      <c r="N1545" s="68"/>
      <c r="O1545" s="67"/>
      <c r="P1545" s="68"/>
      <c r="Q1545" s="73"/>
      <c r="R1545" s="84"/>
      <c r="S1545" s="85"/>
      <c r="T1545" s="86"/>
      <c r="U1545" s="118"/>
      <c r="V1545" s="86"/>
      <c r="W1545" s="87"/>
    </row>
    <row r="1546" spans="1:23" ht="13.5" thickBot="1" x14ac:dyDescent="0.25">
      <c r="A1546" s="49" t="str">
        <f>$A$29</f>
        <v>CEMENT MASONS</v>
      </c>
      <c r="B1546" s="63">
        <f t="shared" si="248"/>
        <v>0</v>
      </c>
      <c r="C1546" s="64">
        <f t="shared" si="245"/>
        <v>0</v>
      </c>
      <c r="D1546" s="65">
        <f t="shared" si="246"/>
        <v>0</v>
      </c>
      <c r="E1546" s="64">
        <f t="shared" si="247"/>
        <v>0</v>
      </c>
      <c r="F1546" s="66"/>
      <c r="G1546" s="67"/>
      <c r="H1546" s="68"/>
      <c r="I1546" s="67"/>
      <c r="J1546" s="68"/>
      <c r="K1546" s="67"/>
      <c r="L1546" s="68"/>
      <c r="M1546" s="67"/>
      <c r="N1546" s="68"/>
      <c r="O1546" s="67"/>
      <c r="P1546" s="68"/>
      <c r="Q1546" s="73"/>
      <c r="R1546" s="84"/>
      <c r="S1546" s="85"/>
      <c r="T1546" s="86"/>
      <c r="U1546" s="118"/>
      <c r="V1546" s="86"/>
      <c r="W1546" s="87"/>
    </row>
    <row r="1547" spans="1:23" ht="13.5" thickBot="1" x14ac:dyDescent="0.25">
      <c r="A1547" s="49" t="str">
        <f>$A$30</f>
        <v>ELECTRICIANS</v>
      </c>
      <c r="B1547" s="63">
        <f t="shared" si="248"/>
        <v>0</v>
      </c>
      <c r="C1547" s="64">
        <f t="shared" si="245"/>
        <v>0</v>
      </c>
      <c r="D1547" s="65">
        <f t="shared" si="246"/>
        <v>0</v>
      </c>
      <c r="E1547" s="64">
        <f t="shared" si="247"/>
        <v>0</v>
      </c>
      <c r="F1547" s="66"/>
      <c r="G1547" s="67"/>
      <c r="H1547" s="68"/>
      <c r="I1547" s="67"/>
      <c r="J1547" s="68"/>
      <c r="K1547" s="67"/>
      <c r="L1547" s="68"/>
      <c r="M1547" s="67"/>
      <c r="N1547" s="68"/>
      <c r="O1547" s="67"/>
      <c r="P1547" s="68"/>
      <c r="Q1547" s="73"/>
      <c r="R1547" s="84"/>
      <c r="S1547" s="85"/>
      <c r="T1547" s="86"/>
      <c r="U1547" s="118"/>
      <c r="V1547" s="86"/>
      <c r="W1547" s="87"/>
    </row>
    <row r="1548" spans="1:23" ht="13.5" thickBot="1" x14ac:dyDescent="0.25">
      <c r="A1548" s="49" t="str">
        <f>$A$31</f>
        <v>PIPEFITTER/PLUMBERS</v>
      </c>
      <c r="B1548" s="63">
        <f t="shared" si="248"/>
        <v>0</v>
      </c>
      <c r="C1548" s="64">
        <f t="shared" si="245"/>
        <v>0</v>
      </c>
      <c r="D1548" s="65">
        <f t="shared" si="246"/>
        <v>0</v>
      </c>
      <c r="E1548" s="64">
        <f t="shared" si="247"/>
        <v>0</v>
      </c>
      <c r="F1548" s="66"/>
      <c r="G1548" s="67"/>
      <c r="H1548" s="68"/>
      <c r="I1548" s="67"/>
      <c r="J1548" s="68"/>
      <c r="K1548" s="67"/>
      <c r="L1548" s="68"/>
      <c r="M1548" s="67"/>
      <c r="N1548" s="68"/>
      <c r="O1548" s="67"/>
      <c r="P1548" s="68"/>
      <c r="Q1548" s="67"/>
      <c r="R1548" s="88"/>
      <c r="S1548" s="89"/>
      <c r="T1548" s="90"/>
      <c r="U1548" s="119"/>
      <c r="V1548" s="90"/>
      <c r="W1548" s="91"/>
    </row>
    <row r="1549" spans="1:23" ht="13.5" thickBot="1" x14ac:dyDescent="0.25">
      <c r="A1549" s="49" t="str">
        <f>$A$32</f>
        <v>PAINTERS</v>
      </c>
      <c r="B1549" s="63">
        <f t="shared" si="248"/>
        <v>0</v>
      </c>
      <c r="C1549" s="64">
        <f t="shared" si="245"/>
        <v>0</v>
      </c>
      <c r="D1549" s="65">
        <f t="shared" si="246"/>
        <v>0</v>
      </c>
      <c r="E1549" s="64">
        <f t="shared" si="247"/>
        <v>0</v>
      </c>
      <c r="F1549" s="66"/>
      <c r="G1549" s="67"/>
      <c r="H1549" s="68"/>
      <c r="I1549" s="67"/>
      <c r="J1549" s="68"/>
      <c r="K1549" s="67"/>
      <c r="L1549" s="68"/>
      <c r="M1549" s="67"/>
      <c r="N1549" s="68"/>
      <c r="O1549" s="67"/>
      <c r="P1549" s="68"/>
      <c r="Q1549" s="67"/>
      <c r="R1549" s="68"/>
      <c r="S1549" s="92"/>
      <c r="T1549" s="93"/>
      <c r="U1549" s="120"/>
      <c r="V1549" s="93"/>
      <c r="W1549" s="94"/>
    </row>
    <row r="1550" spans="1:23" ht="13.5" thickBot="1" x14ac:dyDescent="0.25">
      <c r="A1550" s="49" t="str">
        <f>$A$33</f>
        <v>LABORERS-SEMI SKILLED</v>
      </c>
      <c r="B1550" s="63">
        <f t="shared" si="248"/>
        <v>0</v>
      </c>
      <c r="C1550" s="64">
        <f t="shared" si="245"/>
        <v>0</v>
      </c>
      <c r="D1550" s="65">
        <f t="shared" si="246"/>
        <v>0</v>
      </c>
      <c r="E1550" s="64">
        <f t="shared" si="247"/>
        <v>0</v>
      </c>
      <c r="F1550" s="66"/>
      <c r="G1550" s="67"/>
      <c r="H1550" s="68"/>
      <c r="I1550" s="67"/>
      <c r="J1550" s="68"/>
      <c r="K1550" s="67"/>
      <c r="L1550" s="68"/>
      <c r="M1550" s="67"/>
      <c r="N1550" s="68"/>
      <c r="O1550" s="67"/>
      <c r="P1550" s="68"/>
      <c r="Q1550" s="67"/>
      <c r="R1550" s="68"/>
      <c r="S1550" s="92"/>
      <c r="T1550" s="93"/>
      <c r="U1550" s="120"/>
      <c r="V1550" s="93"/>
      <c r="W1550" s="94"/>
    </row>
    <row r="1551" spans="1:23" ht="13.5" thickBot="1" x14ac:dyDescent="0.25">
      <c r="A1551" s="49" t="str">
        <f>$A$34</f>
        <v>LABORERS-UNSKILLED</v>
      </c>
      <c r="B1551" s="63">
        <f t="shared" si="248"/>
        <v>0</v>
      </c>
      <c r="C1551" s="64">
        <f t="shared" si="245"/>
        <v>0</v>
      </c>
      <c r="D1551" s="65">
        <f t="shared" si="246"/>
        <v>0</v>
      </c>
      <c r="E1551" s="64">
        <f t="shared" si="247"/>
        <v>0</v>
      </c>
      <c r="F1551" s="66"/>
      <c r="G1551" s="67"/>
      <c r="H1551" s="68"/>
      <c r="I1551" s="67"/>
      <c r="J1551" s="68"/>
      <c r="K1551" s="67"/>
      <c r="L1551" s="68"/>
      <c r="M1551" s="67"/>
      <c r="N1551" s="68"/>
      <c r="O1551" s="67"/>
      <c r="P1551" s="68"/>
      <c r="Q1551" s="67"/>
      <c r="R1551" s="68"/>
      <c r="S1551" s="92"/>
      <c r="T1551" s="93"/>
      <c r="U1551" s="120"/>
      <c r="V1551" s="93"/>
      <c r="W1551" s="94"/>
    </row>
    <row r="1552" spans="1:23" ht="13.5" thickBot="1" x14ac:dyDescent="0.25">
      <c r="A1552" s="49" t="str">
        <f>$A$35</f>
        <v>TOTAL</v>
      </c>
      <c r="B1552" s="107">
        <f t="shared" ref="B1552:O1552" si="249">SUM(B1537:B1551)</f>
        <v>0</v>
      </c>
      <c r="C1552" s="109">
        <f t="shared" si="249"/>
        <v>0</v>
      </c>
      <c r="D1552" s="110">
        <f t="shared" si="249"/>
        <v>0</v>
      </c>
      <c r="E1552" s="111">
        <f t="shared" si="249"/>
        <v>0</v>
      </c>
      <c r="F1552" s="108">
        <f t="shared" si="249"/>
        <v>0</v>
      </c>
      <c r="G1552" s="112">
        <f t="shared" si="249"/>
        <v>0</v>
      </c>
      <c r="H1552" s="108">
        <f t="shared" si="249"/>
        <v>0</v>
      </c>
      <c r="I1552" s="112">
        <f t="shared" si="249"/>
        <v>0</v>
      </c>
      <c r="J1552" s="108">
        <f t="shared" si="249"/>
        <v>0</v>
      </c>
      <c r="K1552" s="112">
        <f t="shared" si="249"/>
        <v>0</v>
      </c>
      <c r="L1552" s="108">
        <f t="shared" si="249"/>
        <v>0</v>
      </c>
      <c r="M1552" s="112">
        <f t="shared" si="249"/>
        <v>0</v>
      </c>
      <c r="N1552" s="108">
        <f t="shared" si="249"/>
        <v>0</v>
      </c>
      <c r="O1552" s="112">
        <f t="shared" si="249"/>
        <v>0</v>
      </c>
      <c r="P1552" s="108">
        <f t="shared" ref="P1552:W1552" si="250">SUM(P1537:P1551)</f>
        <v>0</v>
      </c>
      <c r="Q1552" s="112">
        <f t="shared" si="250"/>
        <v>0</v>
      </c>
      <c r="R1552" s="108">
        <f t="shared" si="250"/>
        <v>0</v>
      </c>
      <c r="S1552" s="111">
        <f t="shared" si="250"/>
        <v>0</v>
      </c>
      <c r="T1552" s="108">
        <f t="shared" si="250"/>
        <v>0</v>
      </c>
      <c r="U1552" s="109">
        <f t="shared" si="250"/>
        <v>0</v>
      </c>
      <c r="V1552" s="108">
        <f t="shared" si="250"/>
        <v>0</v>
      </c>
      <c r="W1552" s="111">
        <f t="shared" si="250"/>
        <v>0</v>
      </c>
    </row>
    <row r="1553" spans="1:23" ht="12.75" customHeight="1" x14ac:dyDescent="0.2">
      <c r="A1553" s="170" t="str">
        <f>$A$54</f>
        <v>TABLE A</v>
      </c>
      <c r="B1553" s="171"/>
      <c r="C1553" s="171"/>
      <c r="D1553" s="171"/>
      <c r="E1553" s="171"/>
      <c r="F1553" s="171"/>
      <c r="G1553" s="171"/>
      <c r="H1553" s="171"/>
      <c r="I1553" s="171"/>
      <c r="J1553" s="171"/>
      <c r="K1553" s="171"/>
      <c r="L1553" s="171"/>
      <c r="M1553" s="171"/>
      <c r="N1553" s="171"/>
      <c r="O1553" s="171"/>
      <c r="P1553" s="171"/>
      <c r="Q1553" s="171"/>
      <c r="R1553" s="171"/>
      <c r="S1553" s="171"/>
      <c r="T1553" s="171"/>
      <c r="U1553" s="171"/>
      <c r="V1553" s="171"/>
      <c r="W1553" s="172"/>
    </row>
    <row r="1554" spans="1:23" ht="13.5" thickBot="1" x14ac:dyDescent="0.25">
      <c r="A1554" s="173"/>
      <c r="B1554" s="174"/>
      <c r="C1554" s="174"/>
      <c r="D1554" s="174"/>
      <c r="E1554" s="174"/>
      <c r="F1554" s="174"/>
      <c r="G1554" s="174"/>
      <c r="H1554" s="174"/>
      <c r="I1554" s="174"/>
      <c r="J1554" s="174"/>
      <c r="K1554" s="174"/>
      <c r="L1554" s="174"/>
      <c r="M1554" s="174"/>
      <c r="N1554" s="174"/>
      <c r="O1554" s="174"/>
      <c r="P1554" s="174"/>
      <c r="Q1554" s="174"/>
      <c r="R1554" s="174"/>
      <c r="S1554" s="174"/>
      <c r="T1554" s="174"/>
      <c r="U1554" s="174"/>
      <c r="V1554" s="174"/>
      <c r="W1554" s="175"/>
    </row>
    <row r="1555" spans="1:23" ht="13.5" thickBot="1" x14ac:dyDescent="0.25">
      <c r="A1555" s="49" t="str">
        <f>$A$38</f>
        <v>APPRENTICES</v>
      </c>
      <c r="B1555" s="64">
        <f>F1555+H1555+J1555+L1555+N1555+P1555+R1555</f>
        <v>0</v>
      </c>
      <c r="C1555" s="109">
        <f>G1555+I1555+K1555+M1555+O1555+Q1555+S1555</f>
        <v>0</v>
      </c>
      <c r="D1555" s="110">
        <f>F1555+H1555+J1555+L1555+N1555+P1555</f>
        <v>0</v>
      </c>
      <c r="E1555" s="64">
        <f>G1555+I1555+K1555+M1555+O1555+Q1555</f>
        <v>0</v>
      </c>
      <c r="F1555" s="121"/>
      <c r="G1555" s="67"/>
      <c r="H1555" s="122"/>
      <c r="I1555" s="67"/>
      <c r="J1555" s="122"/>
      <c r="K1555" s="67"/>
      <c r="L1555" s="122"/>
      <c r="M1555" s="67"/>
      <c r="N1555" s="122"/>
      <c r="O1555" s="67"/>
      <c r="P1555" s="122"/>
      <c r="Q1555" s="67"/>
      <c r="R1555" s="122"/>
      <c r="S1555" s="67"/>
      <c r="T1555" s="50"/>
      <c r="U1555" s="51"/>
      <c r="V1555" s="50"/>
      <c r="W1555" s="51"/>
    </row>
    <row r="1556" spans="1:23" ht="13.5" thickBot="1" x14ac:dyDescent="0.25">
      <c r="A1556" s="49" t="str">
        <f>$A$39</f>
        <v>OJT TRAINEES</v>
      </c>
      <c r="B1556" s="64">
        <f>F1556+H1556+J1556+L1556+N1556+P1556+R1556</f>
        <v>0</v>
      </c>
      <c r="C1556" s="109">
        <f>G1556+I1556+K1556+M1556+O1556+Q1556+S1556</f>
        <v>0</v>
      </c>
      <c r="D1556" s="110">
        <f>F1556+H1556+J1556+L1556+N1556+P1556</f>
        <v>0</v>
      </c>
      <c r="E1556" s="64">
        <f>G1556+I1556+K1556+M1556+O1556+Q1556</f>
        <v>0</v>
      </c>
      <c r="F1556" s="121"/>
      <c r="G1556" s="67"/>
      <c r="H1556" s="122"/>
      <c r="I1556" s="67"/>
      <c r="J1556" s="122"/>
      <c r="K1556" s="67"/>
      <c r="L1556" s="122"/>
      <c r="M1556" s="67"/>
      <c r="N1556" s="122"/>
      <c r="O1556" s="67"/>
      <c r="P1556" s="122"/>
      <c r="Q1556" s="67"/>
      <c r="R1556" s="122"/>
      <c r="S1556" s="67"/>
      <c r="T1556" s="52"/>
      <c r="U1556" s="53"/>
      <c r="V1556" s="52"/>
      <c r="W1556" s="53"/>
    </row>
    <row r="1557" spans="1:23" ht="15.75" customHeight="1" x14ac:dyDescent="0.2">
      <c r="A1557" s="243" t="str">
        <f>$A$40</f>
        <v xml:space="preserve">8. PREPARED BY: </v>
      </c>
      <c r="B1557" s="244"/>
      <c r="C1557" s="244"/>
      <c r="D1557" s="244"/>
      <c r="E1557" s="244"/>
      <c r="F1557" s="244"/>
      <c r="G1557" s="244"/>
      <c r="H1557" s="245"/>
      <c r="I1557" s="220" t="str">
        <f>$I$40</f>
        <v>9. DATE</v>
      </c>
      <c r="J1557" s="221"/>
      <c r="K1557" s="220" t="str">
        <f>$K$40</f>
        <v>10. REVIEWED BY:    (Signature and Title of State Highway Official)</v>
      </c>
      <c r="L1557" s="222"/>
      <c r="M1557" s="222"/>
      <c r="N1557" s="222"/>
      <c r="O1557" s="222"/>
      <c r="P1557" s="222"/>
      <c r="Q1557" s="222"/>
      <c r="R1557" s="222"/>
      <c r="S1557" s="222"/>
      <c r="T1557" s="222"/>
      <c r="U1557" s="221"/>
      <c r="V1557" s="220" t="s">
        <v>28</v>
      </c>
      <c r="W1557" s="223"/>
    </row>
    <row r="1558" spans="1:23" ht="12.75" customHeight="1" x14ac:dyDescent="0.2">
      <c r="A1558" s="224" t="str">
        <f>$A$41</f>
        <v>(Signature and Title of Contractors Representative)</v>
      </c>
      <c r="B1558" s="225"/>
      <c r="C1558" s="225"/>
      <c r="D1558" s="225"/>
      <c r="E1558" s="225"/>
      <c r="F1558" s="225"/>
      <c r="G1558" s="225"/>
      <c r="H1558" s="226"/>
      <c r="I1558" s="227" t="str">
        <f>IF($I$41="","",$I$41)</f>
        <v/>
      </c>
      <c r="J1558" s="228"/>
      <c r="K1558" s="229" t="str">
        <f>IF($K$41="","",$K$41)</f>
        <v/>
      </c>
      <c r="L1558" s="232"/>
      <c r="M1558" s="232"/>
      <c r="N1558" s="232"/>
      <c r="O1558" s="232"/>
      <c r="P1558" s="232"/>
      <c r="Q1558" s="232"/>
      <c r="R1558" s="232"/>
      <c r="S1558" s="232"/>
      <c r="T1558" s="232"/>
      <c r="U1558" s="228"/>
      <c r="V1558" s="227" t="str">
        <f>IF($V$41="","",$V$41)</f>
        <v/>
      </c>
      <c r="W1558" s="234"/>
    </row>
    <row r="1559" spans="1:23" x14ac:dyDescent="0.2">
      <c r="A1559" s="237" t="str">
        <f>IF($A$42="","",$A$42)</f>
        <v/>
      </c>
      <c r="B1559" s="238"/>
      <c r="C1559" s="238"/>
      <c r="D1559" s="238"/>
      <c r="E1559" s="238"/>
      <c r="F1559" s="238"/>
      <c r="G1559" s="238"/>
      <c r="H1559" s="239"/>
      <c r="I1559" s="229"/>
      <c r="J1559" s="228"/>
      <c r="K1559" s="229"/>
      <c r="L1559" s="232"/>
      <c r="M1559" s="232"/>
      <c r="N1559" s="232"/>
      <c r="O1559" s="232"/>
      <c r="P1559" s="232"/>
      <c r="Q1559" s="232"/>
      <c r="R1559" s="232"/>
      <c r="S1559" s="232"/>
      <c r="T1559" s="232"/>
      <c r="U1559" s="228"/>
      <c r="V1559" s="227"/>
      <c r="W1559" s="234"/>
    </row>
    <row r="1560" spans="1:23" x14ac:dyDescent="0.2">
      <c r="A1560" s="237"/>
      <c r="B1560" s="238"/>
      <c r="C1560" s="238"/>
      <c r="D1560" s="238"/>
      <c r="E1560" s="238"/>
      <c r="F1560" s="238"/>
      <c r="G1560" s="238"/>
      <c r="H1560" s="239"/>
      <c r="I1560" s="229"/>
      <c r="J1560" s="228"/>
      <c r="K1560" s="229"/>
      <c r="L1560" s="232"/>
      <c r="M1560" s="232"/>
      <c r="N1560" s="232"/>
      <c r="O1560" s="232"/>
      <c r="P1560" s="232"/>
      <c r="Q1560" s="232"/>
      <c r="R1560" s="232"/>
      <c r="S1560" s="232"/>
      <c r="T1560" s="232"/>
      <c r="U1560" s="228"/>
      <c r="V1560" s="227"/>
      <c r="W1560" s="234"/>
    </row>
    <row r="1561" spans="1:23" ht="13.5" thickBot="1" x14ac:dyDescent="0.25">
      <c r="A1561" s="240"/>
      <c r="B1561" s="241"/>
      <c r="C1561" s="241"/>
      <c r="D1561" s="241"/>
      <c r="E1561" s="241"/>
      <c r="F1561" s="241"/>
      <c r="G1561" s="241"/>
      <c r="H1561" s="242"/>
      <c r="I1561" s="230"/>
      <c r="J1561" s="231"/>
      <c r="K1561" s="230"/>
      <c r="L1561" s="233"/>
      <c r="M1561" s="233"/>
      <c r="N1561" s="233"/>
      <c r="O1561" s="233"/>
      <c r="P1561" s="233"/>
      <c r="Q1561" s="233"/>
      <c r="R1561" s="233"/>
      <c r="S1561" s="233"/>
      <c r="T1561" s="233"/>
      <c r="U1561" s="231"/>
      <c r="V1561" s="235"/>
      <c r="W1561" s="236"/>
    </row>
    <row r="1562" spans="1:23" x14ac:dyDescent="0.2">
      <c r="A1562" s="251" t="str">
        <f>$A$45</f>
        <v>Form FHWA- 1391 (Rev. 06-22)</v>
      </c>
      <c r="B1562" s="252"/>
      <c r="C1562" s="253"/>
      <c r="D1562" s="253"/>
      <c r="E1562" s="55"/>
      <c r="F1562" s="55"/>
      <c r="G1562" s="55"/>
      <c r="H1562" s="55"/>
      <c r="I1562" s="55"/>
      <c r="J1562" s="254" t="str">
        <f>$J$45</f>
        <v>PREVIOUS EDITIONS ARE OBSOLETE</v>
      </c>
      <c r="K1562" s="254"/>
      <c r="L1562" s="254"/>
      <c r="M1562" s="254"/>
      <c r="N1562" s="254"/>
      <c r="O1562" s="254"/>
      <c r="P1562" s="254"/>
      <c r="Q1562" s="254"/>
      <c r="R1562" s="254"/>
      <c r="S1562" s="254"/>
      <c r="T1562" s="254"/>
      <c r="U1562" s="254"/>
      <c r="V1562" s="254"/>
      <c r="W1562" s="254"/>
    </row>
    <row r="1563" spans="1:23" ht="13.5" thickBot="1" x14ac:dyDescent="0.25"/>
    <row r="1564" spans="1:23" s="58" customFormat="1" ht="18.75" thickBot="1" x14ac:dyDescent="0.3">
      <c r="A1564" s="255" t="str">
        <f>$A$10</f>
        <v xml:space="preserve">FEDERAL-AID HIGHWAY CONSTRUCTION CONTRACTORS ANNUAL EEO REPORT </v>
      </c>
      <c r="B1564" s="256"/>
      <c r="C1564" s="256"/>
      <c r="D1564" s="256"/>
      <c r="E1564" s="256"/>
      <c r="F1564" s="256"/>
      <c r="G1564" s="256"/>
      <c r="H1564" s="256"/>
      <c r="I1564" s="256"/>
      <c r="J1564" s="256"/>
      <c r="K1564" s="256"/>
      <c r="L1564" s="256"/>
      <c r="M1564" s="256"/>
      <c r="N1564" s="256"/>
      <c r="O1564" s="256"/>
      <c r="P1564" s="256"/>
      <c r="Q1564" s="256"/>
      <c r="R1564" s="256"/>
      <c r="S1564" s="256"/>
      <c r="T1564" s="256"/>
      <c r="U1564" s="256"/>
      <c r="V1564" s="256"/>
      <c r="W1564" s="257"/>
    </row>
    <row r="1565" spans="1:23" ht="12.75" customHeight="1" x14ac:dyDescent="0.2">
      <c r="A1565" s="258" t="str">
        <f>$A$11</f>
        <v xml:space="preserve">1. SELECT FIELD FROM DROPDOWN MENU: </v>
      </c>
      <c r="B1565" s="259"/>
      <c r="C1565" s="259"/>
      <c r="D1565" s="260"/>
      <c r="E1565" s="261" t="str">
        <f>$E$11</f>
        <v>2. COMPANY NAME, CITY, STATE:</v>
      </c>
      <c r="F1565" s="238"/>
      <c r="G1565" s="238"/>
      <c r="H1565" s="238"/>
      <c r="I1565" s="239"/>
      <c r="J1565" s="184" t="str">
        <f>$J$11</f>
        <v>3. FEDERAL PROJECT NUMBER:</v>
      </c>
      <c r="K1565" s="185"/>
      <c r="L1565" s="185"/>
      <c r="M1565" s="185"/>
      <c r="N1565" s="184" t="str">
        <f>$N$11</f>
        <v>4. DOLLAR AMOUNT OF CONTRACT:</v>
      </c>
      <c r="O1565" s="185"/>
      <c r="P1565" s="185"/>
      <c r="Q1565" s="185"/>
      <c r="R1565" s="262" t="str">
        <f>$R$11</f>
        <v>5.PROJECT LOCATION (Region and State):</v>
      </c>
      <c r="S1565" s="259"/>
      <c r="T1565" s="259"/>
      <c r="U1565" s="259"/>
      <c r="V1565" s="259"/>
      <c r="W1565" s="263"/>
    </row>
    <row r="1566" spans="1:23" ht="12.75" customHeight="1" x14ac:dyDescent="0.2">
      <c r="A1566" s="186"/>
      <c r="B1566" s="187"/>
      <c r="C1566" s="187"/>
      <c r="D1566" s="188"/>
      <c r="E1566" s="192" t="str">
        <f>IF($D$4="","Enter Company information at top of spreadsheet",$D$4)</f>
        <v>Enter Company information at top of spreadsheet</v>
      </c>
      <c r="F1566" s="193"/>
      <c r="G1566" s="193"/>
      <c r="H1566" s="193"/>
      <c r="I1566" s="194"/>
      <c r="J1566" s="209"/>
      <c r="K1566" s="210"/>
      <c r="L1566" s="210"/>
      <c r="M1566" s="210"/>
      <c r="N1566" s="213"/>
      <c r="O1566" s="214"/>
      <c r="P1566" s="214"/>
      <c r="Q1566" s="215"/>
      <c r="R1566" s="199"/>
      <c r="S1566" s="200"/>
      <c r="T1566" s="200"/>
      <c r="U1566" s="200"/>
      <c r="V1566" s="200"/>
      <c r="W1566" s="201"/>
    </row>
    <row r="1567" spans="1:23" x14ac:dyDescent="0.2">
      <c r="A1567" s="186"/>
      <c r="B1567" s="187"/>
      <c r="C1567" s="187"/>
      <c r="D1567" s="188"/>
      <c r="E1567" s="195"/>
      <c r="F1567" s="193"/>
      <c r="G1567" s="193"/>
      <c r="H1567" s="193"/>
      <c r="I1567" s="194"/>
      <c r="J1567" s="209"/>
      <c r="K1567" s="210"/>
      <c r="L1567" s="210"/>
      <c r="M1567" s="210"/>
      <c r="N1567" s="216"/>
      <c r="O1567" s="214"/>
      <c r="P1567" s="214"/>
      <c r="Q1567" s="215"/>
      <c r="R1567" s="202"/>
      <c r="S1567" s="200"/>
      <c r="T1567" s="200"/>
      <c r="U1567" s="200"/>
      <c r="V1567" s="200"/>
      <c r="W1567" s="201"/>
    </row>
    <row r="1568" spans="1:23" ht="13.5" thickBot="1" x14ac:dyDescent="0.25">
      <c r="A1568" s="189"/>
      <c r="B1568" s="190"/>
      <c r="C1568" s="190"/>
      <c r="D1568" s="191"/>
      <c r="E1568" s="196"/>
      <c r="F1568" s="197"/>
      <c r="G1568" s="197"/>
      <c r="H1568" s="197"/>
      <c r="I1568" s="198"/>
      <c r="J1568" s="211"/>
      <c r="K1568" s="212"/>
      <c r="L1568" s="212"/>
      <c r="M1568" s="212"/>
      <c r="N1568" s="217"/>
      <c r="O1568" s="218"/>
      <c r="P1568" s="218"/>
      <c r="Q1568" s="219"/>
      <c r="R1568" s="203"/>
      <c r="S1568" s="204"/>
      <c r="T1568" s="204"/>
      <c r="U1568" s="204"/>
      <c r="V1568" s="204"/>
      <c r="W1568" s="205"/>
    </row>
    <row r="1569" spans="1:23" ht="13.5" customHeight="1" thickBot="1" x14ac:dyDescent="0.25">
      <c r="A1569" s="206" t="str">
        <f>$A$15</f>
        <v>This collection of information is required by law and regulation 23 U.S.C. 140a and 23 CFR Part 230. The OMB control number for this collection is 2125-0019 expiring in March 2025.</v>
      </c>
      <c r="B1569" s="207"/>
      <c r="C1569" s="207"/>
      <c r="D1569" s="207"/>
      <c r="E1569" s="207"/>
      <c r="F1569" s="207"/>
      <c r="G1569" s="207"/>
      <c r="H1569" s="207"/>
      <c r="I1569" s="207"/>
      <c r="J1569" s="207"/>
      <c r="K1569" s="207"/>
      <c r="L1569" s="207"/>
      <c r="M1569" s="207"/>
      <c r="N1569" s="207"/>
      <c r="O1569" s="207"/>
      <c r="P1569" s="207"/>
      <c r="Q1569" s="207"/>
      <c r="R1569" s="207"/>
      <c r="S1569" s="207"/>
      <c r="T1569" s="207"/>
      <c r="U1569" s="207"/>
      <c r="V1569" s="207"/>
      <c r="W1569" s="208"/>
    </row>
    <row r="1570" spans="1:23" ht="27" customHeight="1" thickBot="1" x14ac:dyDescent="0.25">
      <c r="A1570" s="176" t="str">
        <f>$A$16</f>
        <v>6. WORKFORCE ON FEDERAL-AID AND CONSTRUCTION SITE(S) DURING LAST FULL PAY PERIOD ENDING IN JULY 2023</v>
      </c>
      <c r="B1570" s="177"/>
      <c r="C1570" s="177"/>
      <c r="D1570" s="177"/>
      <c r="E1570" s="177"/>
      <c r="F1570" s="177"/>
      <c r="G1570" s="177"/>
      <c r="H1570" s="177"/>
      <c r="I1570" s="177"/>
      <c r="J1570" s="177"/>
      <c r="K1570" s="177"/>
      <c r="L1570" s="177"/>
      <c r="M1570" s="177"/>
      <c r="N1570" s="177"/>
      <c r="O1570" s="177"/>
      <c r="P1570" s="177"/>
      <c r="Q1570" s="177"/>
      <c r="R1570" s="177"/>
      <c r="S1570" s="177"/>
      <c r="T1570" s="177"/>
      <c r="U1570" s="177"/>
      <c r="V1570" s="177"/>
      <c r="W1570" s="178"/>
    </row>
    <row r="1571" spans="1:23" ht="14.25" thickTop="1" thickBot="1" x14ac:dyDescent="0.25">
      <c r="A1571" s="179" t="str">
        <f>$A$17</f>
        <v>TABLE A</v>
      </c>
      <c r="B1571" s="180"/>
      <c r="C1571" s="180"/>
      <c r="D1571" s="180"/>
      <c r="E1571" s="180"/>
      <c r="F1571" s="180"/>
      <c r="G1571" s="180"/>
      <c r="H1571" s="180"/>
      <c r="I1571" s="180"/>
      <c r="J1571" s="180"/>
      <c r="K1571" s="180"/>
      <c r="L1571" s="180"/>
      <c r="M1571" s="180"/>
      <c r="N1571" s="180"/>
      <c r="O1571" s="180"/>
      <c r="P1571" s="180"/>
      <c r="Q1571" s="180"/>
      <c r="R1571" s="180"/>
      <c r="S1571" s="181"/>
      <c r="T1571" s="182" t="str">
        <f>$T$17</f>
        <v>TABLE B</v>
      </c>
      <c r="U1571" s="180"/>
      <c r="V1571" s="180"/>
      <c r="W1571" s="183"/>
    </row>
    <row r="1572" spans="1:23" ht="102" customHeight="1" thickTop="1" thickBot="1" x14ac:dyDescent="0.25">
      <c r="A1572" s="38" t="str">
        <f>$A$18</f>
        <v>JOB CATEGORIES</v>
      </c>
      <c r="B1572" s="246" t="str">
        <f>$B$18</f>
        <v>TOTAL EMPLOYED</v>
      </c>
      <c r="C1572" s="247"/>
      <c r="D1572" s="248" t="str">
        <f>$D$18</f>
        <v>TOTAL RACIAL / ETHNIC MINORITY</v>
      </c>
      <c r="E1572" s="249"/>
      <c r="F1572" s="250" t="str">
        <f>$F$18</f>
        <v>BLACK or
AFRICAN
AMERICAN</v>
      </c>
      <c r="G1572" s="165"/>
      <c r="H1572" s="164" t="str">
        <f>$H$18</f>
        <v>WHITE /
HISPANIC OR LATINO</v>
      </c>
      <c r="I1572" s="165"/>
      <c r="J1572" s="164" t="str">
        <f>$J$18</f>
        <v>AMERICAN 
INDIAN OR 
ALASKA 
NATIVE</v>
      </c>
      <c r="K1572" s="165"/>
      <c r="L1572" s="164" t="str">
        <f>$L$18</f>
        <v>ASIAN</v>
      </c>
      <c r="M1572" s="165"/>
      <c r="N1572" s="164" t="str">
        <f>$N$18</f>
        <v>NATIVE 
HAWAIIAN OR 
OTHER PACIFIC ISLANDER</v>
      </c>
      <c r="O1572" s="165"/>
      <c r="P1572" s="164" t="str">
        <f>$P$18</f>
        <v>TWO OR MORE RACES</v>
      </c>
      <c r="Q1572" s="165"/>
      <c r="R1572" s="164" t="str">
        <f>$R$18</f>
        <v>WHITE / NON-
HISPANIC OR LATINO</v>
      </c>
      <c r="S1572" s="166"/>
      <c r="T1572" s="167" t="str">
        <f>$T$18</f>
        <v>APPRENTICES</v>
      </c>
      <c r="U1572" s="167"/>
      <c r="V1572" s="168" t="str">
        <f>$V$18</f>
        <v>ON THE JOB TRAINEES</v>
      </c>
      <c r="W1572" s="169"/>
    </row>
    <row r="1573" spans="1:23" ht="13.5" thickBot="1" x14ac:dyDescent="0.25">
      <c r="A1573" s="39"/>
      <c r="B1573" s="40" t="str">
        <f>$B$19</f>
        <v>M</v>
      </c>
      <c r="C1573" s="41" t="str">
        <f>$C$19</f>
        <v>F</v>
      </c>
      <c r="D1573" s="42" t="str">
        <f>$D$19</f>
        <v>M</v>
      </c>
      <c r="E1573" s="41" t="str">
        <f>$E$19</f>
        <v>F</v>
      </c>
      <c r="F1573" s="43" t="str">
        <f>$F$19</f>
        <v>M</v>
      </c>
      <c r="G1573" s="44" t="str">
        <f>$G$19</f>
        <v>F</v>
      </c>
      <c r="H1573" s="45" t="str">
        <f>$H$19</f>
        <v>M</v>
      </c>
      <c r="I1573" s="44" t="str">
        <f>$I$19</f>
        <v>F</v>
      </c>
      <c r="J1573" s="45" t="str">
        <f>$J$19</f>
        <v>M</v>
      </c>
      <c r="K1573" s="44" t="str">
        <f>$K$19</f>
        <v>F</v>
      </c>
      <c r="L1573" s="45" t="str">
        <f>$L$19</f>
        <v>M</v>
      </c>
      <c r="M1573" s="44" t="str">
        <f>$M$19</f>
        <v>F</v>
      </c>
      <c r="N1573" s="45" t="str">
        <f>$N$19</f>
        <v>M</v>
      </c>
      <c r="O1573" s="44" t="str">
        <f>$O$19</f>
        <v>F</v>
      </c>
      <c r="P1573" s="45" t="str">
        <f>$P$19</f>
        <v>M</v>
      </c>
      <c r="Q1573" s="44" t="str">
        <f>$Q$19</f>
        <v>F</v>
      </c>
      <c r="R1573" s="45" t="str">
        <f>$R$19</f>
        <v>M</v>
      </c>
      <c r="S1573" s="46" t="str">
        <f>$S$19</f>
        <v>F</v>
      </c>
      <c r="T1573" s="47" t="str">
        <f>$T$19</f>
        <v>M</v>
      </c>
      <c r="U1573" s="41" t="str">
        <f>$U$19</f>
        <v>F</v>
      </c>
      <c r="V1573" s="123" t="str">
        <f>$V$19</f>
        <v>M</v>
      </c>
      <c r="W1573" s="48" t="str">
        <f>$W$19</f>
        <v>F</v>
      </c>
    </row>
    <row r="1574" spans="1:23" ht="13.5" thickBot="1" x14ac:dyDescent="0.25">
      <c r="A1574" s="49" t="str">
        <f>$A$20</f>
        <v>OFFICIALS</v>
      </c>
      <c r="B1574" s="63">
        <f>F1574+H1574+J1574+L1574+N1574+P1574+R1574</f>
        <v>0</v>
      </c>
      <c r="C1574" s="64">
        <f t="shared" ref="C1574:C1588" si="251">G1574+I1574+K1574+M1574+O1574+Q1574+S1574</f>
        <v>0</v>
      </c>
      <c r="D1574" s="65">
        <f t="shared" ref="D1574:D1588" si="252">F1574+H1574+J1574+L1574+N1574+P1574</f>
        <v>0</v>
      </c>
      <c r="E1574" s="64">
        <f t="shared" ref="E1574:E1588" si="253">G1574+I1574+K1574+M1574+O1574+Q1574</f>
        <v>0</v>
      </c>
      <c r="F1574" s="66"/>
      <c r="G1574" s="67"/>
      <c r="H1574" s="68"/>
      <c r="I1574" s="67"/>
      <c r="J1574" s="68"/>
      <c r="K1574" s="67"/>
      <c r="L1574" s="68"/>
      <c r="M1574" s="67"/>
      <c r="N1574" s="68"/>
      <c r="O1574" s="67"/>
      <c r="P1574" s="68"/>
      <c r="Q1574" s="67"/>
      <c r="R1574" s="69"/>
      <c r="S1574" s="70"/>
      <c r="T1574" s="71"/>
      <c r="U1574" s="114"/>
      <c r="V1574" s="71"/>
      <c r="W1574" s="72"/>
    </row>
    <row r="1575" spans="1:23" ht="13.5" thickBot="1" x14ac:dyDescent="0.25">
      <c r="A1575" s="49" t="str">
        <f>$A$21</f>
        <v>SUPERVISORS</v>
      </c>
      <c r="B1575" s="63">
        <f t="shared" ref="B1575:B1588" si="254">F1575+H1575+J1575+L1575+N1575+P1575+R1575</f>
        <v>0</v>
      </c>
      <c r="C1575" s="64">
        <f t="shared" si="251"/>
        <v>0</v>
      </c>
      <c r="D1575" s="65">
        <f t="shared" si="252"/>
        <v>0</v>
      </c>
      <c r="E1575" s="64">
        <f t="shared" si="253"/>
        <v>0</v>
      </c>
      <c r="F1575" s="66"/>
      <c r="G1575" s="67"/>
      <c r="H1575" s="68"/>
      <c r="I1575" s="67"/>
      <c r="J1575" s="68"/>
      <c r="K1575" s="67"/>
      <c r="L1575" s="68"/>
      <c r="M1575" s="67"/>
      <c r="N1575" s="68"/>
      <c r="O1575" s="67"/>
      <c r="P1575" s="68"/>
      <c r="Q1575" s="73"/>
      <c r="R1575" s="74"/>
      <c r="S1575" s="75"/>
      <c r="T1575" s="76"/>
      <c r="U1575" s="115"/>
      <c r="V1575" s="76"/>
      <c r="W1575" s="77"/>
    </row>
    <row r="1576" spans="1:23" ht="13.5" thickBot="1" x14ac:dyDescent="0.25">
      <c r="A1576" s="49" t="str">
        <f>$A$22</f>
        <v>FOREMEN/WOMEN</v>
      </c>
      <c r="B1576" s="63">
        <f t="shared" si="254"/>
        <v>0</v>
      </c>
      <c r="C1576" s="64">
        <f t="shared" si="251"/>
        <v>0</v>
      </c>
      <c r="D1576" s="65">
        <f t="shared" si="252"/>
        <v>0</v>
      </c>
      <c r="E1576" s="64">
        <f t="shared" si="253"/>
        <v>0</v>
      </c>
      <c r="F1576" s="66"/>
      <c r="G1576" s="67"/>
      <c r="H1576" s="68"/>
      <c r="I1576" s="67"/>
      <c r="J1576" s="68"/>
      <c r="K1576" s="67"/>
      <c r="L1576" s="68"/>
      <c r="M1576" s="67"/>
      <c r="N1576" s="68"/>
      <c r="O1576" s="67"/>
      <c r="P1576" s="68"/>
      <c r="Q1576" s="73"/>
      <c r="R1576" s="78"/>
      <c r="S1576" s="79"/>
      <c r="T1576" s="80"/>
      <c r="U1576" s="116"/>
      <c r="V1576" s="80"/>
      <c r="W1576" s="81"/>
    </row>
    <row r="1577" spans="1:23" ht="13.5" thickBot="1" x14ac:dyDescent="0.25">
      <c r="A1577" s="49" t="str">
        <f>$A$23</f>
        <v>CLERICAL</v>
      </c>
      <c r="B1577" s="63">
        <f t="shared" si="254"/>
        <v>0</v>
      </c>
      <c r="C1577" s="64">
        <f t="shared" si="251"/>
        <v>0</v>
      </c>
      <c r="D1577" s="65">
        <f t="shared" si="252"/>
        <v>0</v>
      </c>
      <c r="E1577" s="64">
        <f t="shared" si="253"/>
        <v>0</v>
      </c>
      <c r="F1577" s="66"/>
      <c r="G1577" s="67"/>
      <c r="H1577" s="68"/>
      <c r="I1577" s="67"/>
      <c r="J1577" s="68"/>
      <c r="K1577" s="67"/>
      <c r="L1577" s="68"/>
      <c r="M1577" s="67"/>
      <c r="N1577" s="68"/>
      <c r="O1577" s="67"/>
      <c r="P1577" s="68"/>
      <c r="Q1577" s="73"/>
      <c r="R1577" s="78"/>
      <c r="S1577" s="79"/>
      <c r="T1577" s="80"/>
      <c r="U1577" s="116"/>
      <c r="V1577" s="80"/>
      <c r="W1577" s="81"/>
    </row>
    <row r="1578" spans="1:23" ht="13.5" thickBot="1" x14ac:dyDescent="0.25">
      <c r="A1578" s="49" t="str">
        <f>$A$24</f>
        <v>EQUIPMENT OPERATORS</v>
      </c>
      <c r="B1578" s="63">
        <f t="shared" si="254"/>
        <v>0</v>
      </c>
      <c r="C1578" s="64">
        <f t="shared" si="251"/>
        <v>0</v>
      </c>
      <c r="D1578" s="65">
        <f t="shared" si="252"/>
        <v>0</v>
      </c>
      <c r="E1578" s="64">
        <f t="shared" si="253"/>
        <v>0</v>
      </c>
      <c r="F1578" s="66"/>
      <c r="G1578" s="67"/>
      <c r="H1578" s="68"/>
      <c r="I1578" s="67"/>
      <c r="J1578" s="68"/>
      <c r="K1578" s="67"/>
      <c r="L1578" s="68"/>
      <c r="M1578" s="67"/>
      <c r="N1578" s="68"/>
      <c r="O1578" s="67"/>
      <c r="P1578" s="68"/>
      <c r="Q1578" s="73"/>
      <c r="R1578" s="78"/>
      <c r="S1578" s="79"/>
      <c r="T1578" s="80"/>
      <c r="U1578" s="116"/>
      <c r="V1578" s="80"/>
      <c r="W1578" s="81"/>
    </row>
    <row r="1579" spans="1:23" ht="13.5" thickBot="1" x14ac:dyDescent="0.25">
      <c r="A1579" s="49" t="str">
        <f>$A$25</f>
        <v>MECHANICS</v>
      </c>
      <c r="B1579" s="63">
        <f t="shared" si="254"/>
        <v>0</v>
      </c>
      <c r="C1579" s="64">
        <f t="shared" si="251"/>
        <v>0</v>
      </c>
      <c r="D1579" s="65">
        <f t="shared" si="252"/>
        <v>0</v>
      </c>
      <c r="E1579" s="64">
        <f t="shared" si="253"/>
        <v>0</v>
      </c>
      <c r="F1579" s="66"/>
      <c r="G1579" s="67"/>
      <c r="H1579" s="68"/>
      <c r="I1579" s="67"/>
      <c r="J1579" s="68"/>
      <c r="K1579" s="67"/>
      <c r="L1579" s="68"/>
      <c r="M1579" s="67"/>
      <c r="N1579" s="68"/>
      <c r="O1579" s="67"/>
      <c r="P1579" s="68"/>
      <c r="Q1579" s="73"/>
      <c r="R1579" s="78"/>
      <c r="S1579" s="79"/>
      <c r="T1579" s="80"/>
      <c r="U1579" s="116"/>
      <c r="V1579" s="80"/>
      <c r="W1579" s="81"/>
    </row>
    <row r="1580" spans="1:23" ht="13.5" thickBot="1" x14ac:dyDescent="0.25">
      <c r="A1580" s="49" t="str">
        <f>$A$26</f>
        <v>TRUCK DRIVERS</v>
      </c>
      <c r="B1580" s="63">
        <f t="shared" si="254"/>
        <v>0</v>
      </c>
      <c r="C1580" s="64">
        <f t="shared" si="251"/>
        <v>0</v>
      </c>
      <c r="D1580" s="65">
        <f t="shared" si="252"/>
        <v>0</v>
      </c>
      <c r="E1580" s="64">
        <f t="shared" si="253"/>
        <v>0</v>
      </c>
      <c r="F1580" s="66"/>
      <c r="G1580" s="67"/>
      <c r="H1580" s="68"/>
      <c r="I1580" s="67"/>
      <c r="J1580" s="68"/>
      <c r="K1580" s="67"/>
      <c r="L1580" s="68"/>
      <c r="M1580" s="67"/>
      <c r="N1580" s="68"/>
      <c r="O1580" s="67"/>
      <c r="P1580" s="68"/>
      <c r="Q1580" s="73"/>
      <c r="R1580" s="82"/>
      <c r="S1580" s="83"/>
      <c r="T1580" s="76"/>
      <c r="U1580" s="117"/>
      <c r="V1580" s="76"/>
      <c r="W1580" s="77"/>
    </row>
    <row r="1581" spans="1:23" ht="13.5" thickBot="1" x14ac:dyDescent="0.25">
      <c r="A1581" s="49" t="str">
        <f>$A$27</f>
        <v>IRONWORKERS</v>
      </c>
      <c r="B1581" s="63">
        <f t="shared" si="254"/>
        <v>0</v>
      </c>
      <c r="C1581" s="64">
        <f t="shared" si="251"/>
        <v>0</v>
      </c>
      <c r="D1581" s="65">
        <f t="shared" si="252"/>
        <v>0</v>
      </c>
      <c r="E1581" s="64">
        <f t="shared" si="253"/>
        <v>0</v>
      </c>
      <c r="F1581" s="66"/>
      <c r="G1581" s="67"/>
      <c r="H1581" s="68"/>
      <c r="I1581" s="67"/>
      <c r="J1581" s="68"/>
      <c r="K1581" s="67"/>
      <c r="L1581" s="68"/>
      <c r="M1581" s="67"/>
      <c r="N1581" s="68"/>
      <c r="O1581" s="67"/>
      <c r="P1581" s="68"/>
      <c r="Q1581" s="73"/>
      <c r="R1581" s="84"/>
      <c r="S1581" s="85"/>
      <c r="T1581" s="86"/>
      <c r="U1581" s="118"/>
      <c r="V1581" s="86"/>
      <c r="W1581" s="87"/>
    </row>
    <row r="1582" spans="1:23" ht="13.5" thickBot="1" x14ac:dyDescent="0.25">
      <c r="A1582" s="49" t="str">
        <f>$A$28</f>
        <v>CARPENTERS</v>
      </c>
      <c r="B1582" s="63">
        <f t="shared" si="254"/>
        <v>0</v>
      </c>
      <c r="C1582" s="64">
        <f t="shared" si="251"/>
        <v>0</v>
      </c>
      <c r="D1582" s="65">
        <f t="shared" si="252"/>
        <v>0</v>
      </c>
      <c r="E1582" s="64">
        <f t="shared" si="253"/>
        <v>0</v>
      </c>
      <c r="F1582" s="66"/>
      <c r="G1582" s="67"/>
      <c r="H1582" s="68"/>
      <c r="I1582" s="67"/>
      <c r="J1582" s="68"/>
      <c r="K1582" s="67"/>
      <c r="L1582" s="68"/>
      <c r="M1582" s="67"/>
      <c r="N1582" s="68"/>
      <c r="O1582" s="67"/>
      <c r="P1582" s="68"/>
      <c r="Q1582" s="73"/>
      <c r="R1582" s="84"/>
      <c r="S1582" s="85"/>
      <c r="T1582" s="86"/>
      <c r="U1582" s="118"/>
      <c r="V1582" s="86"/>
      <c r="W1582" s="87"/>
    </row>
    <row r="1583" spans="1:23" ht="13.5" thickBot="1" x14ac:dyDescent="0.25">
      <c r="A1583" s="49" t="str">
        <f>$A$29</f>
        <v>CEMENT MASONS</v>
      </c>
      <c r="B1583" s="63">
        <f t="shared" si="254"/>
        <v>0</v>
      </c>
      <c r="C1583" s="64">
        <f t="shared" si="251"/>
        <v>0</v>
      </c>
      <c r="D1583" s="65">
        <f t="shared" si="252"/>
        <v>0</v>
      </c>
      <c r="E1583" s="64">
        <f t="shared" si="253"/>
        <v>0</v>
      </c>
      <c r="F1583" s="66"/>
      <c r="G1583" s="67"/>
      <c r="H1583" s="68"/>
      <c r="I1583" s="67"/>
      <c r="J1583" s="68"/>
      <c r="K1583" s="67"/>
      <c r="L1583" s="68"/>
      <c r="M1583" s="67"/>
      <c r="N1583" s="68"/>
      <c r="O1583" s="67"/>
      <c r="P1583" s="68"/>
      <c r="Q1583" s="73"/>
      <c r="R1583" s="84"/>
      <c r="S1583" s="85"/>
      <c r="T1583" s="86"/>
      <c r="U1583" s="118"/>
      <c r="V1583" s="86"/>
      <c r="W1583" s="87"/>
    </row>
    <row r="1584" spans="1:23" ht="13.5" thickBot="1" x14ac:dyDescent="0.25">
      <c r="A1584" s="49" t="str">
        <f>$A$30</f>
        <v>ELECTRICIANS</v>
      </c>
      <c r="B1584" s="63">
        <f t="shared" si="254"/>
        <v>0</v>
      </c>
      <c r="C1584" s="64">
        <f t="shared" si="251"/>
        <v>0</v>
      </c>
      <c r="D1584" s="65">
        <f t="shared" si="252"/>
        <v>0</v>
      </c>
      <c r="E1584" s="64">
        <f t="shared" si="253"/>
        <v>0</v>
      </c>
      <c r="F1584" s="66"/>
      <c r="G1584" s="67"/>
      <c r="H1584" s="68"/>
      <c r="I1584" s="67"/>
      <c r="J1584" s="68"/>
      <c r="K1584" s="67"/>
      <c r="L1584" s="68"/>
      <c r="M1584" s="67"/>
      <c r="N1584" s="68"/>
      <c r="O1584" s="67"/>
      <c r="P1584" s="68"/>
      <c r="Q1584" s="73"/>
      <c r="R1584" s="84"/>
      <c r="S1584" s="85"/>
      <c r="T1584" s="86"/>
      <c r="U1584" s="118"/>
      <c r="V1584" s="86"/>
      <c r="W1584" s="87"/>
    </row>
    <row r="1585" spans="1:23" ht="13.5" thickBot="1" x14ac:dyDescent="0.25">
      <c r="A1585" s="49" t="str">
        <f>$A$31</f>
        <v>PIPEFITTER/PLUMBERS</v>
      </c>
      <c r="B1585" s="63">
        <f t="shared" si="254"/>
        <v>0</v>
      </c>
      <c r="C1585" s="64">
        <f t="shared" si="251"/>
        <v>0</v>
      </c>
      <c r="D1585" s="65">
        <f t="shared" si="252"/>
        <v>0</v>
      </c>
      <c r="E1585" s="64">
        <f t="shared" si="253"/>
        <v>0</v>
      </c>
      <c r="F1585" s="66"/>
      <c r="G1585" s="67"/>
      <c r="H1585" s="68"/>
      <c r="I1585" s="67"/>
      <c r="J1585" s="68"/>
      <c r="K1585" s="67"/>
      <c r="L1585" s="68"/>
      <c r="M1585" s="67"/>
      <c r="N1585" s="68"/>
      <c r="O1585" s="67"/>
      <c r="P1585" s="68"/>
      <c r="Q1585" s="67"/>
      <c r="R1585" s="88"/>
      <c r="S1585" s="89"/>
      <c r="T1585" s="90"/>
      <c r="U1585" s="119"/>
      <c r="V1585" s="90"/>
      <c r="W1585" s="91"/>
    </row>
    <row r="1586" spans="1:23" ht="13.5" thickBot="1" x14ac:dyDescent="0.25">
      <c r="A1586" s="49" t="str">
        <f>$A$32</f>
        <v>PAINTERS</v>
      </c>
      <c r="B1586" s="63">
        <f t="shared" si="254"/>
        <v>0</v>
      </c>
      <c r="C1586" s="64">
        <f t="shared" si="251"/>
        <v>0</v>
      </c>
      <c r="D1586" s="65">
        <f t="shared" si="252"/>
        <v>0</v>
      </c>
      <c r="E1586" s="64">
        <f t="shared" si="253"/>
        <v>0</v>
      </c>
      <c r="F1586" s="66"/>
      <c r="G1586" s="67"/>
      <c r="H1586" s="68"/>
      <c r="I1586" s="67"/>
      <c r="J1586" s="68"/>
      <c r="K1586" s="67"/>
      <c r="L1586" s="68"/>
      <c r="M1586" s="67"/>
      <c r="N1586" s="68"/>
      <c r="O1586" s="67"/>
      <c r="P1586" s="68"/>
      <c r="Q1586" s="67"/>
      <c r="R1586" s="68"/>
      <c r="S1586" s="92"/>
      <c r="T1586" s="93"/>
      <c r="U1586" s="120"/>
      <c r="V1586" s="93"/>
      <c r="W1586" s="94"/>
    </row>
    <row r="1587" spans="1:23" ht="13.5" thickBot="1" x14ac:dyDescent="0.25">
      <c r="A1587" s="49" t="str">
        <f>$A$33</f>
        <v>LABORERS-SEMI SKILLED</v>
      </c>
      <c r="B1587" s="63">
        <f t="shared" si="254"/>
        <v>0</v>
      </c>
      <c r="C1587" s="64">
        <f t="shared" si="251"/>
        <v>0</v>
      </c>
      <c r="D1587" s="65">
        <f t="shared" si="252"/>
        <v>0</v>
      </c>
      <c r="E1587" s="64">
        <f t="shared" si="253"/>
        <v>0</v>
      </c>
      <c r="F1587" s="66"/>
      <c r="G1587" s="67"/>
      <c r="H1587" s="68"/>
      <c r="I1587" s="67"/>
      <c r="J1587" s="68"/>
      <c r="K1587" s="67"/>
      <c r="L1587" s="68"/>
      <c r="M1587" s="67"/>
      <c r="N1587" s="68"/>
      <c r="O1587" s="67"/>
      <c r="P1587" s="68"/>
      <c r="Q1587" s="67"/>
      <c r="R1587" s="68"/>
      <c r="S1587" s="92"/>
      <c r="T1587" s="93"/>
      <c r="U1587" s="120"/>
      <c r="V1587" s="93"/>
      <c r="W1587" s="94"/>
    </row>
    <row r="1588" spans="1:23" ht="13.5" thickBot="1" x14ac:dyDescent="0.25">
      <c r="A1588" s="49" t="str">
        <f>$A$34</f>
        <v>LABORERS-UNSKILLED</v>
      </c>
      <c r="B1588" s="63">
        <f t="shared" si="254"/>
        <v>0</v>
      </c>
      <c r="C1588" s="64">
        <f t="shared" si="251"/>
        <v>0</v>
      </c>
      <c r="D1588" s="65">
        <f t="shared" si="252"/>
        <v>0</v>
      </c>
      <c r="E1588" s="64">
        <f t="shared" si="253"/>
        <v>0</v>
      </c>
      <c r="F1588" s="66"/>
      <c r="G1588" s="67"/>
      <c r="H1588" s="68"/>
      <c r="I1588" s="67"/>
      <c r="J1588" s="68"/>
      <c r="K1588" s="67"/>
      <c r="L1588" s="68"/>
      <c r="M1588" s="67"/>
      <c r="N1588" s="68"/>
      <c r="O1588" s="67"/>
      <c r="P1588" s="68"/>
      <c r="Q1588" s="67"/>
      <c r="R1588" s="68"/>
      <c r="S1588" s="92"/>
      <c r="T1588" s="93"/>
      <c r="U1588" s="120"/>
      <c r="V1588" s="93"/>
      <c r="W1588" s="94"/>
    </row>
    <row r="1589" spans="1:23" ht="13.5" thickBot="1" x14ac:dyDescent="0.25">
      <c r="A1589" s="49" t="str">
        <f>$A$35</f>
        <v>TOTAL</v>
      </c>
      <c r="B1589" s="107">
        <f t="shared" ref="B1589:O1589" si="255">SUM(B1574:B1588)</f>
        <v>0</v>
      </c>
      <c r="C1589" s="109">
        <f t="shared" si="255"/>
        <v>0</v>
      </c>
      <c r="D1589" s="110">
        <f t="shared" si="255"/>
        <v>0</v>
      </c>
      <c r="E1589" s="111">
        <f t="shared" si="255"/>
        <v>0</v>
      </c>
      <c r="F1589" s="108">
        <f t="shared" si="255"/>
        <v>0</v>
      </c>
      <c r="G1589" s="112">
        <f t="shared" si="255"/>
        <v>0</v>
      </c>
      <c r="H1589" s="108">
        <f t="shared" si="255"/>
        <v>0</v>
      </c>
      <c r="I1589" s="112">
        <f t="shared" si="255"/>
        <v>0</v>
      </c>
      <c r="J1589" s="108">
        <f t="shared" si="255"/>
        <v>0</v>
      </c>
      <c r="K1589" s="112">
        <f t="shared" si="255"/>
        <v>0</v>
      </c>
      <c r="L1589" s="108">
        <f t="shared" si="255"/>
        <v>0</v>
      </c>
      <c r="M1589" s="112">
        <f t="shared" si="255"/>
        <v>0</v>
      </c>
      <c r="N1589" s="108">
        <f t="shared" si="255"/>
        <v>0</v>
      </c>
      <c r="O1589" s="112">
        <f t="shared" si="255"/>
        <v>0</v>
      </c>
      <c r="P1589" s="108">
        <f t="shared" ref="P1589:W1589" si="256">SUM(P1574:P1588)</f>
        <v>0</v>
      </c>
      <c r="Q1589" s="112">
        <f t="shared" si="256"/>
        <v>0</v>
      </c>
      <c r="R1589" s="108">
        <f t="shared" si="256"/>
        <v>0</v>
      </c>
      <c r="S1589" s="111">
        <f t="shared" si="256"/>
        <v>0</v>
      </c>
      <c r="T1589" s="108">
        <f t="shared" si="256"/>
        <v>0</v>
      </c>
      <c r="U1589" s="109">
        <f t="shared" si="256"/>
        <v>0</v>
      </c>
      <c r="V1589" s="108">
        <f t="shared" si="256"/>
        <v>0</v>
      </c>
      <c r="W1589" s="111">
        <f t="shared" si="256"/>
        <v>0</v>
      </c>
    </row>
    <row r="1590" spans="1:23" ht="12.75" customHeight="1" x14ac:dyDescent="0.2">
      <c r="A1590" s="170" t="str">
        <f>$A$54</f>
        <v>TABLE A</v>
      </c>
      <c r="B1590" s="171"/>
      <c r="C1590" s="171"/>
      <c r="D1590" s="171"/>
      <c r="E1590" s="171"/>
      <c r="F1590" s="171"/>
      <c r="G1590" s="171"/>
      <c r="H1590" s="171"/>
      <c r="I1590" s="171"/>
      <c r="J1590" s="171"/>
      <c r="K1590" s="171"/>
      <c r="L1590" s="171"/>
      <c r="M1590" s="171"/>
      <c r="N1590" s="171"/>
      <c r="O1590" s="171"/>
      <c r="P1590" s="171"/>
      <c r="Q1590" s="171"/>
      <c r="R1590" s="171"/>
      <c r="S1590" s="171"/>
      <c r="T1590" s="171"/>
      <c r="U1590" s="171"/>
      <c r="V1590" s="171"/>
      <c r="W1590" s="172"/>
    </row>
    <row r="1591" spans="1:23" ht="13.5" thickBot="1" x14ac:dyDescent="0.25">
      <c r="A1591" s="173"/>
      <c r="B1591" s="174"/>
      <c r="C1591" s="174"/>
      <c r="D1591" s="174"/>
      <c r="E1591" s="174"/>
      <c r="F1591" s="174"/>
      <c r="G1591" s="174"/>
      <c r="H1591" s="174"/>
      <c r="I1591" s="174"/>
      <c r="J1591" s="174"/>
      <c r="K1591" s="174"/>
      <c r="L1591" s="174"/>
      <c r="M1591" s="174"/>
      <c r="N1591" s="174"/>
      <c r="O1591" s="174"/>
      <c r="P1591" s="174"/>
      <c r="Q1591" s="174"/>
      <c r="R1591" s="174"/>
      <c r="S1591" s="174"/>
      <c r="T1591" s="174"/>
      <c r="U1591" s="174"/>
      <c r="V1591" s="174"/>
      <c r="W1591" s="175"/>
    </row>
    <row r="1592" spans="1:23" ht="13.5" thickBot="1" x14ac:dyDescent="0.25">
      <c r="A1592" s="49" t="str">
        <f>$A$38</f>
        <v>APPRENTICES</v>
      </c>
      <c r="B1592" s="64">
        <f>F1592+H1592+J1592+L1592+N1592+P1592+R1592</f>
        <v>0</v>
      </c>
      <c r="C1592" s="109">
        <f>G1592+I1592+K1592+M1592+O1592+Q1592+S1592</f>
        <v>0</v>
      </c>
      <c r="D1592" s="110">
        <f>F1592+H1592+J1592+L1592+N1592+P1592</f>
        <v>0</v>
      </c>
      <c r="E1592" s="64">
        <f>G1592+I1592+K1592+M1592+O1592+Q1592</f>
        <v>0</v>
      </c>
      <c r="F1592" s="121"/>
      <c r="G1592" s="67"/>
      <c r="H1592" s="122"/>
      <c r="I1592" s="67"/>
      <c r="J1592" s="122"/>
      <c r="K1592" s="67"/>
      <c r="L1592" s="122"/>
      <c r="M1592" s="67"/>
      <c r="N1592" s="122"/>
      <c r="O1592" s="67"/>
      <c r="P1592" s="122"/>
      <c r="Q1592" s="67"/>
      <c r="R1592" s="122"/>
      <c r="S1592" s="67"/>
      <c r="T1592" s="50"/>
      <c r="U1592" s="51"/>
      <c r="V1592" s="50"/>
      <c r="W1592" s="51"/>
    </row>
    <row r="1593" spans="1:23" ht="13.5" thickBot="1" x14ac:dyDescent="0.25">
      <c r="A1593" s="49" t="str">
        <f>$A$39</f>
        <v>OJT TRAINEES</v>
      </c>
      <c r="B1593" s="64">
        <f>F1593+H1593+J1593+L1593+N1593+P1593+R1593</f>
        <v>0</v>
      </c>
      <c r="C1593" s="109">
        <f>G1593+I1593+K1593+M1593+O1593+Q1593+S1593</f>
        <v>0</v>
      </c>
      <c r="D1593" s="110">
        <f>F1593+H1593+J1593+L1593+N1593+P1593</f>
        <v>0</v>
      </c>
      <c r="E1593" s="64">
        <f>G1593+I1593+K1593+M1593+O1593+Q1593</f>
        <v>0</v>
      </c>
      <c r="F1593" s="121"/>
      <c r="G1593" s="67"/>
      <c r="H1593" s="122"/>
      <c r="I1593" s="67"/>
      <c r="J1593" s="122"/>
      <c r="K1593" s="67"/>
      <c r="L1593" s="122"/>
      <c r="M1593" s="67"/>
      <c r="N1593" s="122"/>
      <c r="O1593" s="67"/>
      <c r="P1593" s="122"/>
      <c r="Q1593" s="67"/>
      <c r="R1593" s="122"/>
      <c r="S1593" s="67"/>
      <c r="T1593" s="52"/>
      <c r="U1593" s="53"/>
      <c r="V1593" s="52"/>
      <c r="W1593" s="53"/>
    </row>
    <row r="1594" spans="1:23" ht="15.75" customHeight="1" x14ac:dyDescent="0.2">
      <c r="A1594" s="243" t="str">
        <f>$A$40</f>
        <v xml:space="preserve">8. PREPARED BY: </v>
      </c>
      <c r="B1594" s="244"/>
      <c r="C1594" s="244"/>
      <c r="D1594" s="244"/>
      <c r="E1594" s="244"/>
      <c r="F1594" s="244"/>
      <c r="G1594" s="244"/>
      <c r="H1594" s="245"/>
      <c r="I1594" s="220" t="str">
        <f>$I$40</f>
        <v>9. DATE</v>
      </c>
      <c r="J1594" s="221"/>
      <c r="K1594" s="220" t="str">
        <f>$K$40</f>
        <v>10. REVIEWED BY:    (Signature and Title of State Highway Official)</v>
      </c>
      <c r="L1594" s="222"/>
      <c r="M1594" s="222"/>
      <c r="N1594" s="222"/>
      <c r="O1594" s="222"/>
      <c r="P1594" s="222"/>
      <c r="Q1594" s="222"/>
      <c r="R1594" s="222"/>
      <c r="S1594" s="222"/>
      <c r="T1594" s="222"/>
      <c r="U1594" s="221"/>
      <c r="V1594" s="220" t="s">
        <v>28</v>
      </c>
      <c r="W1594" s="223"/>
    </row>
    <row r="1595" spans="1:23" ht="12.75" customHeight="1" x14ac:dyDescent="0.2">
      <c r="A1595" s="224" t="str">
        <f>$A$41</f>
        <v>(Signature and Title of Contractors Representative)</v>
      </c>
      <c r="B1595" s="225"/>
      <c r="C1595" s="225"/>
      <c r="D1595" s="225"/>
      <c r="E1595" s="225"/>
      <c r="F1595" s="225"/>
      <c r="G1595" s="225"/>
      <c r="H1595" s="226"/>
      <c r="I1595" s="227" t="str">
        <f>IF($I$41="","",$I$41)</f>
        <v/>
      </c>
      <c r="J1595" s="228"/>
      <c r="K1595" s="229" t="str">
        <f>IF($K$41="","",$K$41)</f>
        <v/>
      </c>
      <c r="L1595" s="232"/>
      <c r="M1595" s="232"/>
      <c r="N1595" s="232"/>
      <c r="O1595" s="232"/>
      <c r="P1595" s="232"/>
      <c r="Q1595" s="232"/>
      <c r="R1595" s="232"/>
      <c r="S1595" s="232"/>
      <c r="T1595" s="232"/>
      <c r="U1595" s="228"/>
      <c r="V1595" s="227" t="str">
        <f>IF($V$41="","",$V$41)</f>
        <v/>
      </c>
      <c r="W1595" s="234"/>
    </row>
    <row r="1596" spans="1:23" x14ac:dyDescent="0.2">
      <c r="A1596" s="237" t="str">
        <f>IF($A$42="","",$A$42)</f>
        <v/>
      </c>
      <c r="B1596" s="238"/>
      <c r="C1596" s="238"/>
      <c r="D1596" s="238"/>
      <c r="E1596" s="238"/>
      <c r="F1596" s="238"/>
      <c r="G1596" s="238"/>
      <c r="H1596" s="239"/>
      <c r="I1596" s="229"/>
      <c r="J1596" s="228"/>
      <c r="K1596" s="229"/>
      <c r="L1596" s="232"/>
      <c r="M1596" s="232"/>
      <c r="N1596" s="232"/>
      <c r="O1596" s="232"/>
      <c r="P1596" s="232"/>
      <c r="Q1596" s="232"/>
      <c r="R1596" s="232"/>
      <c r="S1596" s="232"/>
      <c r="T1596" s="232"/>
      <c r="U1596" s="228"/>
      <c r="V1596" s="227"/>
      <c r="W1596" s="234"/>
    </row>
    <row r="1597" spans="1:23" x14ac:dyDescent="0.2">
      <c r="A1597" s="237"/>
      <c r="B1597" s="238"/>
      <c r="C1597" s="238"/>
      <c r="D1597" s="238"/>
      <c r="E1597" s="238"/>
      <c r="F1597" s="238"/>
      <c r="G1597" s="238"/>
      <c r="H1597" s="239"/>
      <c r="I1597" s="229"/>
      <c r="J1597" s="228"/>
      <c r="K1597" s="229"/>
      <c r="L1597" s="232"/>
      <c r="M1597" s="232"/>
      <c r="N1597" s="232"/>
      <c r="O1597" s="232"/>
      <c r="P1597" s="232"/>
      <c r="Q1597" s="232"/>
      <c r="R1597" s="232"/>
      <c r="S1597" s="232"/>
      <c r="T1597" s="232"/>
      <c r="U1597" s="228"/>
      <c r="V1597" s="227"/>
      <c r="W1597" s="234"/>
    </row>
    <row r="1598" spans="1:23" ht="13.5" thickBot="1" x14ac:dyDescent="0.25">
      <c r="A1598" s="240"/>
      <c r="B1598" s="241"/>
      <c r="C1598" s="241"/>
      <c r="D1598" s="241"/>
      <c r="E1598" s="241"/>
      <c r="F1598" s="241"/>
      <c r="G1598" s="241"/>
      <c r="H1598" s="242"/>
      <c r="I1598" s="230"/>
      <c r="J1598" s="231"/>
      <c r="K1598" s="230"/>
      <c r="L1598" s="233"/>
      <c r="M1598" s="233"/>
      <c r="N1598" s="233"/>
      <c r="O1598" s="233"/>
      <c r="P1598" s="233"/>
      <c r="Q1598" s="233"/>
      <c r="R1598" s="233"/>
      <c r="S1598" s="233"/>
      <c r="T1598" s="233"/>
      <c r="U1598" s="231"/>
      <c r="V1598" s="235"/>
      <c r="W1598" s="236"/>
    </row>
    <row r="1599" spans="1:23" x14ac:dyDescent="0.2">
      <c r="A1599" s="251" t="str">
        <f>$A$45</f>
        <v>Form FHWA- 1391 (Rev. 06-22)</v>
      </c>
      <c r="B1599" s="252"/>
      <c r="C1599" s="253"/>
      <c r="D1599" s="253"/>
      <c r="E1599" s="55"/>
      <c r="F1599" s="55"/>
      <c r="G1599" s="55"/>
      <c r="H1599" s="55"/>
      <c r="I1599" s="55"/>
      <c r="J1599" s="254" t="str">
        <f>$J$45</f>
        <v>PREVIOUS EDITIONS ARE OBSOLETE</v>
      </c>
      <c r="K1599" s="254"/>
      <c r="L1599" s="254"/>
      <c r="M1599" s="254"/>
      <c r="N1599" s="254"/>
      <c r="O1599" s="254"/>
      <c r="P1599" s="254"/>
      <c r="Q1599" s="254"/>
      <c r="R1599" s="254"/>
      <c r="S1599" s="254"/>
      <c r="T1599" s="254"/>
      <c r="U1599" s="254"/>
      <c r="V1599" s="254"/>
      <c r="W1599" s="254"/>
    </row>
    <row r="1600" spans="1:23" ht="13.5" thickBot="1" x14ac:dyDescent="0.25"/>
    <row r="1601" spans="1:23" s="58" customFormat="1" ht="18.75" thickBot="1" x14ac:dyDescent="0.3">
      <c r="A1601" s="255" t="str">
        <f>$A$10</f>
        <v xml:space="preserve">FEDERAL-AID HIGHWAY CONSTRUCTION CONTRACTORS ANNUAL EEO REPORT </v>
      </c>
      <c r="B1601" s="256"/>
      <c r="C1601" s="256"/>
      <c r="D1601" s="256"/>
      <c r="E1601" s="256"/>
      <c r="F1601" s="256"/>
      <c r="G1601" s="256"/>
      <c r="H1601" s="256"/>
      <c r="I1601" s="256"/>
      <c r="J1601" s="256"/>
      <c r="K1601" s="256"/>
      <c r="L1601" s="256"/>
      <c r="M1601" s="256"/>
      <c r="N1601" s="256"/>
      <c r="O1601" s="256"/>
      <c r="P1601" s="256"/>
      <c r="Q1601" s="256"/>
      <c r="R1601" s="256"/>
      <c r="S1601" s="256"/>
      <c r="T1601" s="256"/>
      <c r="U1601" s="256"/>
      <c r="V1601" s="256"/>
      <c r="W1601" s="257"/>
    </row>
    <row r="1602" spans="1:23" ht="12.75" customHeight="1" x14ac:dyDescent="0.2">
      <c r="A1602" s="258" t="str">
        <f>$A$11</f>
        <v xml:space="preserve">1. SELECT FIELD FROM DROPDOWN MENU: </v>
      </c>
      <c r="B1602" s="259"/>
      <c r="C1602" s="259"/>
      <c r="D1602" s="260"/>
      <c r="E1602" s="261" t="str">
        <f>$E$11</f>
        <v>2. COMPANY NAME, CITY, STATE:</v>
      </c>
      <c r="F1602" s="238"/>
      <c r="G1602" s="238"/>
      <c r="H1602" s="238"/>
      <c r="I1602" s="239"/>
      <c r="J1602" s="184" t="str">
        <f>$J$11</f>
        <v>3. FEDERAL PROJECT NUMBER:</v>
      </c>
      <c r="K1602" s="185"/>
      <c r="L1602" s="185"/>
      <c r="M1602" s="185"/>
      <c r="N1602" s="184" t="str">
        <f>$N$11</f>
        <v>4. DOLLAR AMOUNT OF CONTRACT:</v>
      </c>
      <c r="O1602" s="185"/>
      <c r="P1602" s="185"/>
      <c r="Q1602" s="185"/>
      <c r="R1602" s="262" t="str">
        <f>$R$11</f>
        <v>5.PROJECT LOCATION (Region and State):</v>
      </c>
      <c r="S1602" s="259"/>
      <c r="T1602" s="259"/>
      <c r="U1602" s="259"/>
      <c r="V1602" s="259"/>
      <c r="W1602" s="263"/>
    </row>
    <row r="1603" spans="1:23" ht="12.75" customHeight="1" x14ac:dyDescent="0.2">
      <c r="A1603" s="186"/>
      <c r="B1603" s="187"/>
      <c r="C1603" s="187"/>
      <c r="D1603" s="188"/>
      <c r="E1603" s="192" t="str">
        <f>IF($D$4="","Enter Company information at top of spreadsheet",$D$4)</f>
        <v>Enter Company information at top of spreadsheet</v>
      </c>
      <c r="F1603" s="193"/>
      <c r="G1603" s="193"/>
      <c r="H1603" s="193"/>
      <c r="I1603" s="194"/>
      <c r="J1603" s="209"/>
      <c r="K1603" s="210"/>
      <c r="L1603" s="210"/>
      <c r="M1603" s="210"/>
      <c r="N1603" s="213"/>
      <c r="O1603" s="214"/>
      <c r="P1603" s="214"/>
      <c r="Q1603" s="215"/>
      <c r="R1603" s="199"/>
      <c r="S1603" s="200"/>
      <c r="T1603" s="200"/>
      <c r="U1603" s="200"/>
      <c r="V1603" s="200"/>
      <c r="W1603" s="201"/>
    </row>
    <row r="1604" spans="1:23" x14ac:dyDescent="0.2">
      <c r="A1604" s="186"/>
      <c r="B1604" s="187"/>
      <c r="C1604" s="187"/>
      <c r="D1604" s="188"/>
      <c r="E1604" s="195"/>
      <c r="F1604" s="193"/>
      <c r="G1604" s="193"/>
      <c r="H1604" s="193"/>
      <c r="I1604" s="194"/>
      <c r="J1604" s="209"/>
      <c r="K1604" s="210"/>
      <c r="L1604" s="210"/>
      <c r="M1604" s="210"/>
      <c r="N1604" s="216"/>
      <c r="O1604" s="214"/>
      <c r="P1604" s="214"/>
      <c r="Q1604" s="215"/>
      <c r="R1604" s="202"/>
      <c r="S1604" s="200"/>
      <c r="T1604" s="200"/>
      <c r="U1604" s="200"/>
      <c r="V1604" s="200"/>
      <c r="W1604" s="201"/>
    </row>
    <row r="1605" spans="1:23" ht="13.5" thickBot="1" x14ac:dyDescent="0.25">
      <c r="A1605" s="189"/>
      <c r="B1605" s="190"/>
      <c r="C1605" s="190"/>
      <c r="D1605" s="191"/>
      <c r="E1605" s="196"/>
      <c r="F1605" s="197"/>
      <c r="G1605" s="197"/>
      <c r="H1605" s="197"/>
      <c r="I1605" s="198"/>
      <c r="J1605" s="211"/>
      <c r="K1605" s="212"/>
      <c r="L1605" s="212"/>
      <c r="M1605" s="212"/>
      <c r="N1605" s="217"/>
      <c r="O1605" s="218"/>
      <c r="P1605" s="218"/>
      <c r="Q1605" s="219"/>
      <c r="R1605" s="203"/>
      <c r="S1605" s="204"/>
      <c r="T1605" s="204"/>
      <c r="U1605" s="204"/>
      <c r="V1605" s="204"/>
      <c r="W1605" s="205"/>
    </row>
    <row r="1606" spans="1:23" ht="13.5" customHeight="1" thickBot="1" x14ac:dyDescent="0.25">
      <c r="A1606" s="206" t="str">
        <f>$A$15</f>
        <v>This collection of information is required by law and regulation 23 U.S.C. 140a and 23 CFR Part 230. The OMB control number for this collection is 2125-0019 expiring in March 2025.</v>
      </c>
      <c r="B1606" s="207"/>
      <c r="C1606" s="207"/>
      <c r="D1606" s="207"/>
      <c r="E1606" s="207"/>
      <c r="F1606" s="207"/>
      <c r="G1606" s="207"/>
      <c r="H1606" s="207"/>
      <c r="I1606" s="207"/>
      <c r="J1606" s="207"/>
      <c r="K1606" s="207"/>
      <c r="L1606" s="207"/>
      <c r="M1606" s="207"/>
      <c r="N1606" s="207"/>
      <c r="O1606" s="207"/>
      <c r="P1606" s="207"/>
      <c r="Q1606" s="207"/>
      <c r="R1606" s="207"/>
      <c r="S1606" s="207"/>
      <c r="T1606" s="207"/>
      <c r="U1606" s="207"/>
      <c r="V1606" s="207"/>
      <c r="W1606" s="208"/>
    </row>
    <row r="1607" spans="1:23" ht="27" customHeight="1" thickBot="1" x14ac:dyDescent="0.25">
      <c r="A1607" s="176" t="str">
        <f>$A$16</f>
        <v>6. WORKFORCE ON FEDERAL-AID AND CONSTRUCTION SITE(S) DURING LAST FULL PAY PERIOD ENDING IN JULY 2023</v>
      </c>
      <c r="B1607" s="177"/>
      <c r="C1607" s="177"/>
      <c r="D1607" s="177"/>
      <c r="E1607" s="177"/>
      <c r="F1607" s="177"/>
      <c r="G1607" s="177"/>
      <c r="H1607" s="177"/>
      <c r="I1607" s="177"/>
      <c r="J1607" s="177"/>
      <c r="K1607" s="177"/>
      <c r="L1607" s="177"/>
      <c r="M1607" s="177"/>
      <c r="N1607" s="177"/>
      <c r="O1607" s="177"/>
      <c r="P1607" s="177"/>
      <c r="Q1607" s="177"/>
      <c r="R1607" s="177"/>
      <c r="S1607" s="177"/>
      <c r="T1607" s="177"/>
      <c r="U1607" s="177"/>
      <c r="V1607" s="177"/>
      <c r="W1607" s="178"/>
    </row>
    <row r="1608" spans="1:23" ht="14.25" thickTop="1" thickBot="1" x14ac:dyDescent="0.25">
      <c r="A1608" s="179" t="str">
        <f>$A$17</f>
        <v>TABLE A</v>
      </c>
      <c r="B1608" s="180"/>
      <c r="C1608" s="180"/>
      <c r="D1608" s="180"/>
      <c r="E1608" s="180"/>
      <c r="F1608" s="180"/>
      <c r="G1608" s="180"/>
      <c r="H1608" s="180"/>
      <c r="I1608" s="180"/>
      <c r="J1608" s="180"/>
      <c r="K1608" s="180"/>
      <c r="L1608" s="180"/>
      <c r="M1608" s="180"/>
      <c r="N1608" s="180"/>
      <c r="O1608" s="180"/>
      <c r="P1608" s="180"/>
      <c r="Q1608" s="180"/>
      <c r="R1608" s="180"/>
      <c r="S1608" s="181"/>
      <c r="T1608" s="182" t="str">
        <f>$T$17</f>
        <v>TABLE B</v>
      </c>
      <c r="U1608" s="180"/>
      <c r="V1608" s="180"/>
      <c r="W1608" s="183"/>
    </row>
    <row r="1609" spans="1:23" ht="102" customHeight="1" thickTop="1" thickBot="1" x14ac:dyDescent="0.25">
      <c r="A1609" s="38" t="str">
        <f>$A$18</f>
        <v>JOB CATEGORIES</v>
      </c>
      <c r="B1609" s="246" t="str">
        <f>$B$18</f>
        <v>TOTAL EMPLOYED</v>
      </c>
      <c r="C1609" s="247"/>
      <c r="D1609" s="248" t="str">
        <f>$D$18</f>
        <v>TOTAL RACIAL / ETHNIC MINORITY</v>
      </c>
      <c r="E1609" s="249"/>
      <c r="F1609" s="250" t="str">
        <f>$F$18</f>
        <v>BLACK or
AFRICAN
AMERICAN</v>
      </c>
      <c r="G1609" s="165"/>
      <c r="H1609" s="164" t="str">
        <f>$H$18</f>
        <v>WHITE /
HISPANIC OR LATINO</v>
      </c>
      <c r="I1609" s="165"/>
      <c r="J1609" s="164" t="str">
        <f>$J$18</f>
        <v>AMERICAN 
INDIAN OR 
ALASKA 
NATIVE</v>
      </c>
      <c r="K1609" s="165"/>
      <c r="L1609" s="164" t="str">
        <f>$L$18</f>
        <v>ASIAN</v>
      </c>
      <c r="M1609" s="165"/>
      <c r="N1609" s="164" t="str">
        <f>$N$18</f>
        <v>NATIVE 
HAWAIIAN OR 
OTHER PACIFIC ISLANDER</v>
      </c>
      <c r="O1609" s="165"/>
      <c r="P1609" s="164" t="str">
        <f>$P$18</f>
        <v>TWO OR MORE RACES</v>
      </c>
      <c r="Q1609" s="165"/>
      <c r="R1609" s="164" t="str">
        <f>$R$18</f>
        <v>WHITE / NON-
HISPANIC OR LATINO</v>
      </c>
      <c r="S1609" s="166"/>
      <c r="T1609" s="167" t="str">
        <f>$T$18</f>
        <v>APPRENTICES</v>
      </c>
      <c r="U1609" s="167"/>
      <c r="V1609" s="168" t="str">
        <f>$V$18</f>
        <v>ON THE JOB TRAINEES</v>
      </c>
      <c r="W1609" s="169"/>
    </row>
    <row r="1610" spans="1:23" ht="13.5" thickBot="1" x14ac:dyDescent="0.25">
      <c r="A1610" s="39"/>
      <c r="B1610" s="40" t="str">
        <f>$B$19</f>
        <v>M</v>
      </c>
      <c r="C1610" s="41" t="str">
        <f>$C$19</f>
        <v>F</v>
      </c>
      <c r="D1610" s="42" t="str">
        <f>$D$19</f>
        <v>M</v>
      </c>
      <c r="E1610" s="41" t="str">
        <f>$E$19</f>
        <v>F</v>
      </c>
      <c r="F1610" s="43" t="str">
        <f>$F$19</f>
        <v>M</v>
      </c>
      <c r="G1610" s="44" t="str">
        <f>$G$19</f>
        <v>F</v>
      </c>
      <c r="H1610" s="45" t="str">
        <f>$H$19</f>
        <v>M</v>
      </c>
      <c r="I1610" s="44" t="str">
        <f>$I$19</f>
        <v>F</v>
      </c>
      <c r="J1610" s="45" t="str">
        <f>$J$19</f>
        <v>M</v>
      </c>
      <c r="K1610" s="44" t="str">
        <f>$K$19</f>
        <v>F</v>
      </c>
      <c r="L1610" s="45" t="str">
        <f>$L$19</f>
        <v>M</v>
      </c>
      <c r="M1610" s="44" t="str">
        <f>$M$19</f>
        <v>F</v>
      </c>
      <c r="N1610" s="45" t="str">
        <f>$N$19</f>
        <v>M</v>
      </c>
      <c r="O1610" s="44" t="str">
        <f>$O$19</f>
        <v>F</v>
      </c>
      <c r="P1610" s="45" t="str">
        <f>$P$19</f>
        <v>M</v>
      </c>
      <c r="Q1610" s="44" t="str">
        <f>$Q$19</f>
        <v>F</v>
      </c>
      <c r="R1610" s="45" t="str">
        <f>$R$19</f>
        <v>M</v>
      </c>
      <c r="S1610" s="46" t="str">
        <f>$S$19</f>
        <v>F</v>
      </c>
      <c r="T1610" s="47" t="str">
        <f>$T$19</f>
        <v>M</v>
      </c>
      <c r="U1610" s="41" t="str">
        <f>$U$19</f>
        <v>F</v>
      </c>
      <c r="V1610" s="123" t="str">
        <f>$V$19</f>
        <v>M</v>
      </c>
      <c r="W1610" s="48" t="str">
        <f>$W$19</f>
        <v>F</v>
      </c>
    </row>
    <row r="1611" spans="1:23" ht="13.5" thickBot="1" x14ac:dyDescent="0.25">
      <c r="A1611" s="49" t="str">
        <f>$A$20</f>
        <v>OFFICIALS</v>
      </c>
      <c r="B1611" s="63">
        <f>F1611+H1611+J1611+L1611+N1611+P1611+R1611</f>
        <v>0</v>
      </c>
      <c r="C1611" s="64">
        <f t="shared" ref="C1611:C1625" si="257">G1611+I1611+K1611+M1611+O1611+Q1611+S1611</f>
        <v>0</v>
      </c>
      <c r="D1611" s="65">
        <f t="shared" ref="D1611:D1625" si="258">F1611+H1611+J1611+L1611+N1611+P1611</f>
        <v>0</v>
      </c>
      <c r="E1611" s="64">
        <f t="shared" ref="E1611:E1625" si="259">G1611+I1611+K1611+M1611+O1611+Q1611</f>
        <v>0</v>
      </c>
      <c r="F1611" s="66"/>
      <c r="G1611" s="67"/>
      <c r="H1611" s="68"/>
      <c r="I1611" s="67"/>
      <c r="J1611" s="68"/>
      <c r="K1611" s="67"/>
      <c r="L1611" s="68"/>
      <c r="M1611" s="67"/>
      <c r="N1611" s="68"/>
      <c r="O1611" s="67"/>
      <c r="P1611" s="68"/>
      <c r="Q1611" s="67"/>
      <c r="R1611" s="69"/>
      <c r="S1611" s="70"/>
      <c r="T1611" s="71"/>
      <c r="U1611" s="114"/>
      <c r="V1611" s="71"/>
      <c r="W1611" s="72"/>
    </row>
    <row r="1612" spans="1:23" ht="13.5" thickBot="1" x14ac:dyDescent="0.25">
      <c r="A1612" s="49" t="str">
        <f>$A$21</f>
        <v>SUPERVISORS</v>
      </c>
      <c r="B1612" s="63">
        <f t="shared" ref="B1612:B1625" si="260">F1612+H1612+J1612+L1612+N1612+P1612+R1612</f>
        <v>0</v>
      </c>
      <c r="C1612" s="64">
        <f t="shared" si="257"/>
        <v>0</v>
      </c>
      <c r="D1612" s="65">
        <f t="shared" si="258"/>
        <v>0</v>
      </c>
      <c r="E1612" s="64">
        <f t="shared" si="259"/>
        <v>0</v>
      </c>
      <c r="F1612" s="66"/>
      <c r="G1612" s="67"/>
      <c r="H1612" s="68"/>
      <c r="I1612" s="67"/>
      <c r="J1612" s="68"/>
      <c r="K1612" s="67"/>
      <c r="L1612" s="68"/>
      <c r="M1612" s="67"/>
      <c r="N1612" s="68"/>
      <c r="O1612" s="67"/>
      <c r="P1612" s="68"/>
      <c r="Q1612" s="73"/>
      <c r="R1612" s="74"/>
      <c r="S1612" s="75"/>
      <c r="T1612" s="76"/>
      <c r="U1612" s="115"/>
      <c r="V1612" s="76"/>
      <c r="W1612" s="77"/>
    </row>
    <row r="1613" spans="1:23" ht="13.5" thickBot="1" x14ac:dyDescent="0.25">
      <c r="A1613" s="49" t="str">
        <f>$A$22</f>
        <v>FOREMEN/WOMEN</v>
      </c>
      <c r="B1613" s="63">
        <f t="shared" si="260"/>
        <v>0</v>
      </c>
      <c r="C1613" s="64">
        <f t="shared" si="257"/>
        <v>0</v>
      </c>
      <c r="D1613" s="65">
        <f t="shared" si="258"/>
        <v>0</v>
      </c>
      <c r="E1613" s="64">
        <f t="shared" si="259"/>
        <v>0</v>
      </c>
      <c r="F1613" s="66"/>
      <c r="G1613" s="67"/>
      <c r="H1613" s="68"/>
      <c r="I1613" s="67"/>
      <c r="J1613" s="68"/>
      <c r="K1613" s="67"/>
      <c r="L1613" s="68"/>
      <c r="M1613" s="67"/>
      <c r="N1613" s="68"/>
      <c r="O1613" s="67"/>
      <c r="P1613" s="68"/>
      <c r="Q1613" s="73"/>
      <c r="R1613" s="78"/>
      <c r="S1613" s="79"/>
      <c r="T1613" s="80"/>
      <c r="U1613" s="116"/>
      <c r="V1613" s="80"/>
      <c r="W1613" s="81"/>
    </row>
    <row r="1614" spans="1:23" ht="13.5" thickBot="1" x14ac:dyDescent="0.25">
      <c r="A1614" s="49" t="str">
        <f>$A$23</f>
        <v>CLERICAL</v>
      </c>
      <c r="B1614" s="63">
        <f t="shared" si="260"/>
        <v>0</v>
      </c>
      <c r="C1614" s="64">
        <f t="shared" si="257"/>
        <v>0</v>
      </c>
      <c r="D1614" s="65">
        <f t="shared" si="258"/>
        <v>0</v>
      </c>
      <c r="E1614" s="64">
        <f t="shared" si="259"/>
        <v>0</v>
      </c>
      <c r="F1614" s="66"/>
      <c r="G1614" s="67"/>
      <c r="H1614" s="68"/>
      <c r="I1614" s="67"/>
      <c r="J1614" s="68"/>
      <c r="K1614" s="67"/>
      <c r="L1614" s="68"/>
      <c r="M1614" s="67"/>
      <c r="N1614" s="68"/>
      <c r="O1614" s="67"/>
      <c r="P1614" s="68"/>
      <c r="Q1614" s="73"/>
      <c r="R1614" s="78"/>
      <c r="S1614" s="79"/>
      <c r="T1614" s="80"/>
      <c r="U1614" s="116"/>
      <c r="V1614" s="80"/>
      <c r="W1614" s="81"/>
    </row>
    <row r="1615" spans="1:23" ht="13.5" thickBot="1" x14ac:dyDescent="0.25">
      <c r="A1615" s="49" t="str">
        <f>$A$24</f>
        <v>EQUIPMENT OPERATORS</v>
      </c>
      <c r="B1615" s="63">
        <f t="shared" si="260"/>
        <v>0</v>
      </c>
      <c r="C1615" s="64">
        <f t="shared" si="257"/>
        <v>0</v>
      </c>
      <c r="D1615" s="65">
        <f t="shared" si="258"/>
        <v>0</v>
      </c>
      <c r="E1615" s="64">
        <f t="shared" si="259"/>
        <v>0</v>
      </c>
      <c r="F1615" s="66"/>
      <c r="G1615" s="67"/>
      <c r="H1615" s="68"/>
      <c r="I1615" s="67"/>
      <c r="J1615" s="68"/>
      <c r="K1615" s="67"/>
      <c r="L1615" s="68"/>
      <c r="M1615" s="67"/>
      <c r="N1615" s="68"/>
      <c r="O1615" s="67"/>
      <c r="P1615" s="68"/>
      <c r="Q1615" s="73"/>
      <c r="R1615" s="78"/>
      <c r="S1615" s="79"/>
      <c r="T1615" s="80"/>
      <c r="U1615" s="116"/>
      <c r="V1615" s="80"/>
      <c r="W1615" s="81"/>
    </row>
    <row r="1616" spans="1:23" ht="13.5" thickBot="1" x14ac:dyDescent="0.25">
      <c r="A1616" s="49" t="str">
        <f>$A$25</f>
        <v>MECHANICS</v>
      </c>
      <c r="B1616" s="63">
        <f t="shared" si="260"/>
        <v>0</v>
      </c>
      <c r="C1616" s="64">
        <f t="shared" si="257"/>
        <v>0</v>
      </c>
      <c r="D1616" s="65">
        <f t="shared" si="258"/>
        <v>0</v>
      </c>
      <c r="E1616" s="64">
        <f t="shared" si="259"/>
        <v>0</v>
      </c>
      <c r="F1616" s="66"/>
      <c r="G1616" s="67"/>
      <c r="H1616" s="68"/>
      <c r="I1616" s="67"/>
      <c r="J1616" s="68"/>
      <c r="K1616" s="67"/>
      <c r="L1616" s="68"/>
      <c r="M1616" s="67"/>
      <c r="N1616" s="68"/>
      <c r="O1616" s="67"/>
      <c r="P1616" s="68"/>
      <c r="Q1616" s="73"/>
      <c r="R1616" s="78"/>
      <c r="S1616" s="79"/>
      <c r="T1616" s="80"/>
      <c r="U1616" s="116"/>
      <c r="V1616" s="80"/>
      <c r="W1616" s="81"/>
    </row>
    <row r="1617" spans="1:23" ht="13.5" thickBot="1" x14ac:dyDescent="0.25">
      <c r="A1617" s="49" t="str">
        <f>$A$26</f>
        <v>TRUCK DRIVERS</v>
      </c>
      <c r="B1617" s="63">
        <f t="shared" si="260"/>
        <v>0</v>
      </c>
      <c r="C1617" s="64">
        <f t="shared" si="257"/>
        <v>0</v>
      </c>
      <c r="D1617" s="65">
        <f t="shared" si="258"/>
        <v>0</v>
      </c>
      <c r="E1617" s="64">
        <f t="shared" si="259"/>
        <v>0</v>
      </c>
      <c r="F1617" s="66"/>
      <c r="G1617" s="67"/>
      <c r="H1617" s="68"/>
      <c r="I1617" s="67"/>
      <c r="J1617" s="68"/>
      <c r="K1617" s="67"/>
      <c r="L1617" s="68"/>
      <c r="M1617" s="67"/>
      <c r="N1617" s="68"/>
      <c r="O1617" s="67"/>
      <c r="P1617" s="68"/>
      <c r="Q1617" s="73"/>
      <c r="R1617" s="82"/>
      <c r="S1617" s="83"/>
      <c r="T1617" s="76"/>
      <c r="U1617" s="117"/>
      <c r="V1617" s="76"/>
      <c r="W1617" s="77"/>
    </row>
    <row r="1618" spans="1:23" ht="13.5" thickBot="1" x14ac:dyDescent="0.25">
      <c r="A1618" s="49" t="str">
        <f>$A$27</f>
        <v>IRONWORKERS</v>
      </c>
      <c r="B1618" s="63">
        <f t="shared" si="260"/>
        <v>0</v>
      </c>
      <c r="C1618" s="64">
        <f t="shared" si="257"/>
        <v>0</v>
      </c>
      <c r="D1618" s="65">
        <f t="shared" si="258"/>
        <v>0</v>
      </c>
      <c r="E1618" s="64">
        <f t="shared" si="259"/>
        <v>0</v>
      </c>
      <c r="F1618" s="66"/>
      <c r="G1618" s="67"/>
      <c r="H1618" s="68"/>
      <c r="I1618" s="67"/>
      <c r="J1618" s="68"/>
      <c r="K1618" s="67"/>
      <c r="L1618" s="68"/>
      <c r="M1618" s="67"/>
      <c r="N1618" s="68"/>
      <c r="O1618" s="67"/>
      <c r="P1618" s="68"/>
      <c r="Q1618" s="73"/>
      <c r="R1618" s="84"/>
      <c r="S1618" s="85"/>
      <c r="T1618" s="86"/>
      <c r="U1618" s="118"/>
      <c r="V1618" s="86"/>
      <c r="W1618" s="87"/>
    </row>
    <row r="1619" spans="1:23" ht="13.5" thickBot="1" x14ac:dyDescent="0.25">
      <c r="A1619" s="49" t="str">
        <f>$A$28</f>
        <v>CARPENTERS</v>
      </c>
      <c r="B1619" s="63">
        <f t="shared" si="260"/>
        <v>0</v>
      </c>
      <c r="C1619" s="64">
        <f t="shared" si="257"/>
        <v>0</v>
      </c>
      <c r="D1619" s="65">
        <f t="shared" si="258"/>
        <v>0</v>
      </c>
      <c r="E1619" s="64">
        <f t="shared" si="259"/>
        <v>0</v>
      </c>
      <c r="F1619" s="66"/>
      <c r="G1619" s="67"/>
      <c r="H1619" s="68"/>
      <c r="I1619" s="67"/>
      <c r="J1619" s="68"/>
      <c r="K1619" s="67"/>
      <c r="L1619" s="68"/>
      <c r="M1619" s="67"/>
      <c r="N1619" s="68"/>
      <c r="O1619" s="67"/>
      <c r="P1619" s="68"/>
      <c r="Q1619" s="73"/>
      <c r="R1619" s="84"/>
      <c r="S1619" s="85"/>
      <c r="T1619" s="86"/>
      <c r="U1619" s="118"/>
      <c r="V1619" s="86"/>
      <c r="W1619" s="87"/>
    </row>
    <row r="1620" spans="1:23" ht="13.5" thickBot="1" x14ac:dyDescent="0.25">
      <c r="A1620" s="49" t="str">
        <f>$A$29</f>
        <v>CEMENT MASONS</v>
      </c>
      <c r="B1620" s="63">
        <f t="shared" si="260"/>
        <v>0</v>
      </c>
      <c r="C1620" s="64">
        <f t="shared" si="257"/>
        <v>0</v>
      </c>
      <c r="D1620" s="65">
        <f t="shared" si="258"/>
        <v>0</v>
      </c>
      <c r="E1620" s="64">
        <f t="shared" si="259"/>
        <v>0</v>
      </c>
      <c r="F1620" s="66"/>
      <c r="G1620" s="67"/>
      <c r="H1620" s="68"/>
      <c r="I1620" s="67"/>
      <c r="J1620" s="68"/>
      <c r="K1620" s="67"/>
      <c r="L1620" s="68"/>
      <c r="M1620" s="67"/>
      <c r="N1620" s="68"/>
      <c r="O1620" s="67"/>
      <c r="P1620" s="68"/>
      <c r="Q1620" s="73"/>
      <c r="R1620" s="84"/>
      <c r="S1620" s="85"/>
      <c r="T1620" s="86"/>
      <c r="U1620" s="118"/>
      <c r="V1620" s="86"/>
      <c r="W1620" s="87"/>
    </row>
    <row r="1621" spans="1:23" ht="13.5" thickBot="1" x14ac:dyDescent="0.25">
      <c r="A1621" s="49" t="str">
        <f>$A$30</f>
        <v>ELECTRICIANS</v>
      </c>
      <c r="B1621" s="63">
        <f t="shared" si="260"/>
        <v>0</v>
      </c>
      <c r="C1621" s="64">
        <f t="shared" si="257"/>
        <v>0</v>
      </c>
      <c r="D1621" s="65">
        <f t="shared" si="258"/>
        <v>0</v>
      </c>
      <c r="E1621" s="64">
        <f t="shared" si="259"/>
        <v>0</v>
      </c>
      <c r="F1621" s="66"/>
      <c r="G1621" s="67"/>
      <c r="H1621" s="68"/>
      <c r="I1621" s="67"/>
      <c r="J1621" s="68"/>
      <c r="K1621" s="67"/>
      <c r="L1621" s="68"/>
      <c r="M1621" s="67"/>
      <c r="N1621" s="68"/>
      <c r="O1621" s="67"/>
      <c r="P1621" s="68"/>
      <c r="Q1621" s="73"/>
      <c r="R1621" s="84"/>
      <c r="S1621" s="85"/>
      <c r="T1621" s="86"/>
      <c r="U1621" s="118"/>
      <c r="V1621" s="86"/>
      <c r="W1621" s="87"/>
    </row>
    <row r="1622" spans="1:23" ht="13.5" thickBot="1" x14ac:dyDescent="0.25">
      <c r="A1622" s="49" t="str">
        <f>$A$31</f>
        <v>PIPEFITTER/PLUMBERS</v>
      </c>
      <c r="B1622" s="63">
        <f t="shared" si="260"/>
        <v>0</v>
      </c>
      <c r="C1622" s="64">
        <f t="shared" si="257"/>
        <v>0</v>
      </c>
      <c r="D1622" s="65">
        <f t="shared" si="258"/>
        <v>0</v>
      </c>
      <c r="E1622" s="64">
        <f t="shared" si="259"/>
        <v>0</v>
      </c>
      <c r="F1622" s="66"/>
      <c r="G1622" s="67"/>
      <c r="H1622" s="68"/>
      <c r="I1622" s="67"/>
      <c r="J1622" s="68"/>
      <c r="K1622" s="67"/>
      <c r="L1622" s="68"/>
      <c r="M1622" s="67"/>
      <c r="N1622" s="68"/>
      <c r="O1622" s="67"/>
      <c r="P1622" s="68"/>
      <c r="Q1622" s="67"/>
      <c r="R1622" s="88"/>
      <c r="S1622" s="89"/>
      <c r="T1622" s="90"/>
      <c r="U1622" s="119"/>
      <c r="V1622" s="90"/>
      <c r="W1622" s="91"/>
    </row>
    <row r="1623" spans="1:23" ht="13.5" thickBot="1" x14ac:dyDescent="0.25">
      <c r="A1623" s="49" t="str">
        <f>$A$32</f>
        <v>PAINTERS</v>
      </c>
      <c r="B1623" s="63">
        <f t="shared" si="260"/>
        <v>0</v>
      </c>
      <c r="C1623" s="64">
        <f t="shared" si="257"/>
        <v>0</v>
      </c>
      <c r="D1623" s="65">
        <f t="shared" si="258"/>
        <v>0</v>
      </c>
      <c r="E1623" s="64">
        <f t="shared" si="259"/>
        <v>0</v>
      </c>
      <c r="F1623" s="66"/>
      <c r="G1623" s="67"/>
      <c r="H1623" s="68"/>
      <c r="I1623" s="67"/>
      <c r="J1623" s="68"/>
      <c r="K1623" s="67"/>
      <c r="L1623" s="68"/>
      <c r="M1623" s="67"/>
      <c r="N1623" s="68"/>
      <c r="O1623" s="67"/>
      <c r="P1623" s="68"/>
      <c r="Q1623" s="67"/>
      <c r="R1623" s="68"/>
      <c r="S1623" s="92"/>
      <c r="T1623" s="93"/>
      <c r="U1623" s="120"/>
      <c r="V1623" s="93"/>
      <c r="W1623" s="94"/>
    </row>
    <row r="1624" spans="1:23" ht="13.5" thickBot="1" x14ac:dyDescent="0.25">
      <c r="A1624" s="49" t="str">
        <f>$A$33</f>
        <v>LABORERS-SEMI SKILLED</v>
      </c>
      <c r="B1624" s="63">
        <f t="shared" si="260"/>
        <v>0</v>
      </c>
      <c r="C1624" s="64">
        <f t="shared" si="257"/>
        <v>0</v>
      </c>
      <c r="D1624" s="65">
        <f t="shared" si="258"/>
        <v>0</v>
      </c>
      <c r="E1624" s="64">
        <f t="shared" si="259"/>
        <v>0</v>
      </c>
      <c r="F1624" s="66"/>
      <c r="G1624" s="67"/>
      <c r="H1624" s="68"/>
      <c r="I1624" s="67"/>
      <c r="J1624" s="68"/>
      <c r="K1624" s="67"/>
      <c r="L1624" s="68"/>
      <c r="M1624" s="67"/>
      <c r="N1624" s="68"/>
      <c r="O1624" s="67"/>
      <c r="P1624" s="68"/>
      <c r="Q1624" s="67"/>
      <c r="R1624" s="68"/>
      <c r="S1624" s="92"/>
      <c r="T1624" s="93"/>
      <c r="U1624" s="120"/>
      <c r="V1624" s="93"/>
      <c r="W1624" s="94"/>
    </row>
    <row r="1625" spans="1:23" ht="13.5" thickBot="1" x14ac:dyDescent="0.25">
      <c r="A1625" s="49" t="str">
        <f>$A$34</f>
        <v>LABORERS-UNSKILLED</v>
      </c>
      <c r="B1625" s="63">
        <f t="shared" si="260"/>
        <v>0</v>
      </c>
      <c r="C1625" s="64">
        <f t="shared" si="257"/>
        <v>0</v>
      </c>
      <c r="D1625" s="65">
        <f t="shared" si="258"/>
        <v>0</v>
      </c>
      <c r="E1625" s="64">
        <f t="shared" si="259"/>
        <v>0</v>
      </c>
      <c r="F1625" s="66"/>
      <c r="G1625" s="67"/>
      <c r="H1625" s="68"/>
      <c r="I1625" s="67"/>
      <c r="J1625" s="68"/>
      <c r="K1625" s="67"/>
      <c r="L1625" s="68"/>
      <c r="M1625" s="67"/>
      <c r="N1625" s="68"/>
      <c r="O1625" s="67"/>
      <c r="P1625" s="68"/>
      <c r="Q1625" s="67"/>
      <c r="R1625" s="68"/>
      <c r="S1625" s="92"/>
      <c r="T1625" s="93"/>
      <c r="U1625" s="120"/>
      <c r="V1625" s="93"/>
      <c r="W1625" s="94"/>
    </row>
    <row r="1626" spans="1:23" ht="13.5" thickBot="1" x14ac:dyDescent="0.25">
      <c r="A1626" s="49" t="str">
        <f>$A$35</f>
        <v>TOTAL</v>
      </c>
      <c r="B1626" s="107">
        <f t="shared" ref="B1626:O1626" si="261">SUM(B1611:B1625)</f>
        <v>0</v>
      </c>
      <c r="C1626" s="109">
        <f t="shared" si="261"/>
        <v>0</v>
      </c>
      <c r="D1626" s="110">
        <f t="shared" si="261"/>
        <v>0</v>
      </c>
      <c r="E1626" s="111">
        <f t="shared" si="261"/>
        <v>0</v>
      </c>
      <c r="F1626" s="108">
        <f t="shared" si="261"/>
        <v>0</v>
      </c>
      <c r="G1626" s="112">
        <f t="shared" si="261"/>
        <v>0</v>
      </c>
      <c r="H1626" s="108">
        <f t="shared" si="261"/>
        <v>0</v>
      </c>
      <c r="I1626" s="112">
        <f t="shared" si="261"/>
        <v>0</v>
      </c>
      <c r="J1626" s="108">
        <f t="shared" si="261"/>
        <v>0</v>
      </c>
      <c r="K1626" s="112">
        <f t="shared" si="261"/>
        <v>0</v>
      </c>
      <c r="L1626" s="108">
        <f t="shared" si="261"/>
        <v>0</v>
      </c>
      <c r="M1626" s="112">
        <f t="shared" si="261"/>
        <v>0</v>
      </c>
      <c r="N1626" s="108">
        <f t="shared" si="261"/>
        <v>0</v>
      </c>
      <c r="O1626" s="112">
        <f t="shared" si="261"/>
        <v>0</v>
      </c>
      <c r="P1626" s="108">
        <f t="shared" ref="P1626:W1626" si="262">SUM(P1611:P1625)</f>
        <v>0</v>
      </c>
      <c r="Q1626" s="112">
        <f t="shared" si="262"/>
        <v>0</v>
      </c>
      <c r="R1626" s="108">
        <f t="shared" si="262"/>
        <v>0</v>
      </c>
      <c r="S1626" s="111">
        <f t="shared" si="262"/>
        <v>0</v>
      </c>
      <c r="T1626" s="108">
        <f t="shared" si="262"/>
        <v>0</v>
      </c>
      <c r="U1626" s="109">
        <f t="shared" si="262"/>
        <v>0</v>
      </c>
      <c r="V1626" s="108">
        <f t="shared" si="262"/>
        <v>0</v>
      </c>
      <c r="W1626" s="111">
        <f t="shared" si="262"/>
        <v>0</v>
      </c>
    </row>
    <row r="1627" spans="1:23" ht="12.75" customHeight="1" x14ac:dyDescent="0.2">
      <c r="A1627" s="170" t="str">
        <f>$A$54</f>
        <v>TABLE A</v>
      </c>
      <c r="B1627" s="171"/>
      <c r="C1627" s="171"/>
      <c r="D1627" s="171"/>
      <c r="E1627" s="171"/>
      <c r="F1627" s="171"/>
      <c r="G1627" s="171"/>
      <c r="H1627" s="171"/>
      <c r="I1627" s="171"/>
      <c r="J1627" s="171"/>
      <c r="K1627" s="171"/>
      <c r="L1627" s="171"/>
      <c r="M1627" s="171"/>
      <c r="N1627" s="171"/>
      <c r="O1627" s="171"/>
      <c r="P1627" s="171"/>
      <c r="Q1627" s="171"/>
      <c r="R1627" s="171"/>
      <c r="S1627" s="171"/>
      <c r="T1627" s="171"/>
      <c r="U1627" s="171"/>
      <c r="V1627" s="171"/>
      <c r="W1627" s="172"/>
    </row>
    <row r="1628" spans="1:23" ht="13.5" thickBot="1" x14ac:dyDescent="0.25">
      <c r="A1628" s="173"/>
      <c r="B1628" s="174"/>
      <c r="C1628" s="174"/>
      <c r="D1628" s="174"/>
      <c r="E1628" s="174"/>
      <c r="F1628" s="174"/>
      <c r="G1628" s="174"/>
      <c r="H1628" s="174"/>
      <c r="I1628" s="174"/>
      <c r="J1628" s="174"/>
      <c r="K1628" s="174"/>
      <c r="L1628" s="174"/>
      <c r="M1628" s="174"/>
      <c r="N1628" s="174"/>
      <c r="O1628" s="174"/>
      <c r="P1628" s="174"/>
      <c r="Q1628" s="174"/>
      <c r="R1628" s="174"/>
      <c r="S1628" s="174"/>
      <c r="T1628" s="174"/>
      <c r="U1628" s="174"/>
      <c r="V1628" s="174"/>
      <c r="W1628" s="175"/>
    </row>
    <row r="1629" spans="1:23" ht="13.5" thickBot="1" x14ac:dyDescent="0.25">
      <c r="A1629" s="49" t="str">
        <f>$A$38</f>
        <v>APPRENTICES</v>
      </c>
      <c r="B1629" s="64">
        <f>F1629+H1629+J1629+L1629+N1629+P1629+R1629</f>
        <v>0</v>
      </c>
      <c r="C1629" s="109">
        <f>G1629+I1629+K1629+M1629+O1629+Q1629+S1629</f>
        <v>0</v>
      </c>
      <c r="D1629" s="110">
        <f>F1629+H1629+J1629+L1629+N1629+P1629</f>
        <v>0</v>
      </c>
      <c r="E1629" s="64">
        <f>G1629+I1629+K1629+M1629+O1629+Q1629</f>
        <v>0</v>
      </c>
      <c r="F1629" s="121"/>
      <c r="G1629" s="67"/>
      <c r="H1629" s="122"/>
      <c r="I1629" s="67"/>
      <c r="J1629" s="122"/>
      <c r="K1629" s="67"/>
      <c r="L1629" s="122"/>
      <c r="M1629" s="67"/>
      <c r="N1629" s="122"/>
      <c r="O1629" s="67"/>
      <c r="P1629" s="122"/>
      <c r="Q1629" s="67"/>
      <c r="R1629" s="122"/>
      <c r="S1629" s="67"/>
      <c r="T1629" s="50"/>
      <c r="U1629" s="51"/>
      <c r="V1629" s="50"/>
      <c r="W1629" s="51"/>
    </row>
    <row r="1630" spans="1:23" ht="13.5" thickBot="1" x14ac:dyDescent="0.25">
      <c r="A1630" s="49" t="str">
        <f>$A$39</f>
        <v>OJT TRAINEES</v>
      </c>
      <c r="B1630" s="64">
        <f>F1630+H1630+J1630+L1630+N1630+P1630+R1630</f>
        <v>0</v>
      </c>
      <c r="C1630" s="109">
        <f>G1630+I1630+K1630+M1630+O1630+Q1630+S1630</f>
        <v>0</v>
      </c>
      <c r="D1630" s="110">
        <f>F1630+H1630+J1630+L1630+N1630+P1630</f>
        <v>0</v>
      </c>
      <c r="E1630" s="64">
        <f>G1630+I1630+K1630+M1630+O1630+Q1630</f>
        <v>0</v>
      </c>
      <c r="F1630" s="121"/>
      <c r="G1630" s="67"/>
      <c r="H1630" s="122"/>
      <c r="I1630" s="67"/>
      <c r="J1630" s="122"/>
      <c r="K1630" s="67"/>
      <c r="L1630" s="122"/>
      <c r="M1630" s="67"/>
      <c r="N1630" s="122"/>
      <c r="O1630" s="67"/>
      <c r="P1630" s="122"/>
      <c r="Q1630" s="67"/>
      <c r="R1630" s="122"/>
      <c r="S1630" s="67"/>
      <c r="T1630" s="52"/>
      <c r="U1630" s="53"/>
      <c r="V1630" s="52"/>
      <c r="W1630" s="53"/>
    </row>
    <row r="1631" spans="1:23" ht="15.75" customHeight="1" x14ac:dyDescent="0.2">
      <c r="A1631" s="243" t="str">
        <f>$A$40</f>
        <v xml:space="preserve">8. PREPARED BY: </v>
      </c>
      <c r="B1631" s="244"/>
      <c r="C1631" s="244"/>
      <c r="D1631" s="244"/>
      <c r="E1631" s="244"/>
      <c r="F1631" s="244"/>
      <c r="G1631" s="244"/>
      <c r="H1631" s="245"/>
      <c r="I1631" s="220" t="str">
        <f>$I$40</f>
        <v>9. DATE</v>
      </c>
      <c r="J1631" s="221"/>
      <c r="K1631" s="220" t="str">
        <f>$K$40</f>
        <v>10. REVIEWED BY:    (Signature and Title of State Highway Official)</v>
      </c>
      <c r="L1631" s="222"/>
      <c r="M1631" s="222"/>
      <c r="N1631" s="222"/>
      <c r="O1631" s="222"/>
      <c r="P1631" s="222"/>
      <c r="Q1631" s="222"/>
      <c r="R1631" s="222"/>
      <c r="S1631" s="222"/>
      <c r="T1631" s="222"/>
      <c r="U1631" s="221"/>
      <c r="V1631" s="220" t="s">
        <v>28</v>
      </c>
      <c r="W1631" s="223"/>
    </row>
    <row r="1632" spans="1:23" ht="12.75" customHeight="1" x14ac:dyDescent="0.2">
      <c r="A1632" s="224" t="str">
        <f>$A$41</f>
        <v>(Signature and Title of Contractors Representative)</v>
      </c>
      <c r="B1632" s="225"/>
      <c r="C1632" s="225"/>
      <c r="D1632" s="225"/>
      <c r="E1632" s="225"/>
      <c r="F1632" s="225"/>
      <c r="G1632" s="225"/>
      <c r="H1632" s="226"/>
      <c r="I1632" s="227" t="str">
        <f>IF($I$41="","",$I$41)</f>
        <v/>
      </c>
      <c r="J1632" s="228"/>
      <c r="K1632" s="229" t="str">
        <f>IF($K$41="","",$K$41)</f>
        <v/>
      </c>
      <c r="L1632" s="232"/>
      <c r="M1632" s="232"/>
      <c r="N1632" s="232"/>
      <c r="O1632" s="232"/>
      <c r="P1632" s="232"/>
      <c r="Q1632" s="232"/>
      <c r="R1632" s="232"/>
      <c r="S1632" s="232"/>
      <c r="T1632" s="232"/>
      <c r="U1632" s="228"/>
      <c r="V1632" s="227" t="str">
        <f>IF($V$41="","",$V$41)</f>
        <v/>
      </c>
      <c r="W1632" s="234"/>
    </row>
    <row r="1633" spans="1:23" x14ac:dyDescent="0.2">
      <c r="A1633" s="237" t="str">
        <f>IF($A$42="","",$A$42)</f>
        <v/>
      </c>
      <c r="B1633" s="238"/>
      <c r="C1633" s="238"/>
      <c r="D1633" s="238"/>
      <c r="E1633" s="238"/>
      <c r="F1633" s="238"/>
      <c r="G1633" s="238"/>
      <c r="H1633" s="239"/>
      <c r="I1633" s="229"/>
      <c r="J1633" s="228"/>
      <c r="K1633" s="229"/>
      <c r="L1633" s="232"/>
      <c r="M1633" s="232"/>
      <c r="N1633" s="232"/>
      <c r="O1633" s="232"/>
      <c r="P1633" s="232"/>
      <c r="Q1633" s="232"/>
      <c r="R1633" s="232"/>
      <c r="S1633" s="232"/>
      <c r="T1633" s="232"/>
      <c r="U1633" s="228"/>
      <c r="V1633" s="227"/>
      <c r="W1633" s="234"/>
    </row>
    <row r="1634" spans="1:23" x14ac:dyDescent="0.2">
      <c r="A1634" s="237"/>
      <c r="B1634" s="238"/>
      <c r="C1634" s="238"/>
      <c r="D1634" s="238"/>
      <c r="E1634" s="238"/>
      <c r="F1634" s="238"/>
      <c r="G1634" s="238"/>
      <c r="H1634" s="239"/>
      <c r="I1634" s="229"/>
      <c r="J1634" s="228"/>
      <c r="K1634" s="229"/>
      <c r="L1634" s="232"/>
      <c r="M1634" s="232"/>
      <c r="N1634" s="232"/>
      <c r="O1634" s="232"/>
      <c r="P1634" s="232"/>
      <c r="Q1634" s="232"/>
      <c r="R1634" s="232"/>
      <c r="S1634" s="232"/>
      <c r="T1634" s="232"/>
      <c r="U1634" s="228"/>
      <c r="V1634" s="227"/>
      <c r="W1634" s="234"/>
    </row>
    <row r="1635" spans="1:23" ht="13.5" thickBot="1" x14ac:dyDescent="0.25">
      <c r="A1635" s="240"/>
      <c r="B1635" s="241"/>
      <c r="C1635" s="241"/>
      <c r="D1635" s="241"/>
      <c r="E1635" s="241"/>
      <c r="F1635" s="241"/>
      <c r="G1635" s="241"/>
      <c r="H1635" s="242"/>
      <c r="I1635" s="230"/>
      <c r="J1635" s="231"/>
      <c r="K1635" s="230"/>
      <c r="L1635" s="233"/>
      <c r="M1635" s="233"/>
      <c r="N1635" s="233"/>
      <c r="O1635" s="233"/>
      <c r="P1635" s="233"/>
      <c r="Q1635" s="233"/>
      <c r="R1635" s="233"/>
      <c r="S1635" s="233"/>
      <c r="T1635" s="233"/>
      <c r="U1635" s="231"/>
      <c r="V1635" s="235"/>
      <c r="W1635" s="236"/>
    </row>
    <row r="1636" spans="1:23" x14ac:dyDescent="0.2">
      <c r="A1636" s="251" t="str">
        <f>$A$45</f>
        <v>Form FHWA- 1391 (Rev. 06-22)</v>
      </c>
      <c r="B1636" s="252"/>
      <c r="C1636" s="253"/>
      <c r="D1636" s="253"/>
      <c r="E1636" s="55"/>
      <c r="F1636" s="55"/>
      <c r="G1636" s="55"/>
      <c r="H1636" s="55"/>
      <c r="I1636" s="55"/>
      <c r="J1636" s="254" t="str">
        <f>$J$45</f>
        <v>PREVIOUS EDITIONS ARE OBSOLETE</v>
      </c>
      <c r="K1636" s="254"/>
      <c r="L1636" s="254"/>
      <c r="M1636" s="254"/>
      <c r="N1636" s="254"/>
      <c r="O1636" s="254"/>
      <c r="P1636" s="254"/>
      <c r="Q1636" s="254"/>
      <c r="R1636" s="254"/>
      <c r="S1636" s="254"/>
      <c r="T1636" s="254"/>
      <c r="U1636" s="254"/>
      <c r="V1636" s="254"/>
      <c r="W1636" s="254"/>
    </row>
    <row r="1637" spans="1:23" ht="13.5" thickBot="1" x14ac:dyDescent="0.25"/>
    <row r="1638" spans="1:23" s="58" customFormat="1" ht="18.75" thickBot="1" x14ac:dyDescent="0.3">
      <c r="A1638" s="255" t="str">
        <f>$A$10</f>
        <v xml:space="preserve">FEDERAL-AID HIGHWAY CONSTRUCTION CONTRACTORS ANNUAL EEO REPORT </v>
      </c>
      <c r="B1638" s="256"/>
      <c r="C1638" s="256"/>
      <c r="D1638" s="256"/>
      <c r="E1638" s="256"/>
      <c r="F1638" s="256"/>
      <c r="G1638" s="256"/>
      <c r="H1638" s="256"/>
      <c r="I1638" s="256"/>
      <c r="J1638" s="256"/>
      <c r="K1638" s="256"/>
      <c r="L1638" s="256"/>
      <c r="M1638" s="256"/>
      <c r="N1638" s="256"/>
      <c r="O1638" s="256"/>
      <c r="P1638" s="256"/>
      <c r="Q1638" s="256"/>
      <c r="R1638" s="256"/>
      <c r="S1638" s="256"/>
      <c r="T1638" s="256"/>
      <c r="U1638" s="256"/>
      <c r="V1638" s="256"/>
      <c r="W1638" s="257"/>
    </row>
    <row r="1639" spans="1:23" ht="12.75" customHeight="1" x14ac:dyDescent="0.2">
      <c r="A1639" s="258" t="str">
        <f>$A$11</f>
        <v xml:space="preserve">1. SELECT FIELD FROM DROPDOWN MENU: </v>
      </c>
      <c r="B1639" s="259"/>
      <c r="C1639" s="259"/>
      <c r="D1639" s="260"/>
      <c r="E1639" s="261" t="str">
        <f>$E$11</f>
        <v>2. COMPANY NAME, CITY, STATE:</v>
      </c>
      <c r="F1639" s="238"/>
      <c r="G1639" s="238"/>
      <c r="H1639" s="238"/>
      <c r="I1639" s="239"/>
      <c r="J1639" s="184" t="str">
        <f>$J$11</f>
        <v>3. FEDERAL PROJECT NUMBER:</v>
      </c>
      <c r="K1639" s="185"/>
      <c r="L1639" s="185"/>
      <c r="M1639" s="185"/>
      <c r="N1639" s="184" t="str">
        <f>$N$11</f>
        <v>4. DOLLAR AMOUNT OF CONTRACT:</v>
      </c>
      <c r="O1639" s="185"/>
      <c r="P1639" s="185"/>
      <c r="Q1639" s="185"/>
      <c r="R1639" s="262" t="str">
        <f>$R$11</f>
        <v>5.PROJECT LOCATION (Region and State):</v>
      </c>
      <c r="S1639" s="259"/>
      <c r="T1639" s="259"/>
      <c r="U1639" s="259"/>
      <c r="V1639" s="259"/>
      <c r="W1639" s="263"/>
    </row>
    <row r="1640" spans="1:23" ht="12.75" customHeight="1" x14ac:dyDescent="0.2">
      <c r="A1640" s="186"/>
      <c r="B1640" s="187"/>
      <c r="C1640" s="187"/>
      <c r="D1640" s="188"/>
      <c r="E1640" s="192" t="str">
        <f>IF($D$4="","Enter Company information at top of spreadsheet",$D$4)</f>
        <v>Enter Company information at top of spreadsheet</v>
      </c>
      <c r="F1640" s="193"/>
      <c r="G1640" s="193"/>
      <c r="H1640" s="193"/>
      <c r="I1640" s="194"/>
      <c r="J1640" s="209"/>
      <c r="K1640" s="210"/>
      <c r="L1640" s="210"/>
      <c r="M1640" s="210"/>
      <c r="N1640" s="213"/>
      <c r="O1640" s="214"/>
      <c r="P1640" s="214"/>
      <c r="Q1640" s="215"/>
      <c r="R1640" s="199"/>
      <c r="S1640" s="200"/>
      <c r="T1640" s="200"/>
      <c r="U1640" s="200"/>
      <c r="V1640" s="200"/>
      <c r="W1640" s="201"/>
    </row>
    <row r="1641" spans="1:23" x14ac:dyDescent="0.2">
      <c r="A1641" s="186"/>
      <c r="B1641" s="187"/>
      <c r="C1641" s="187"/>
      <c r="D1641" s="188"/>
      <c r="E1641" s="195"/>
      <c r="F1641" s="193"/>
      <c r="G1641" s="193"/>
      <c r="H1641" s="193"/>
      <c r="I1641" s="194"/>
      <c r="J1641" s="209"/>
      <c r="K1641" s="210"/>
      <c r="L1641" s="210"/>
      <c r="M1641" s="210"/>
      <c r="N1641" s="216"/>
      <c r="O1641" s="214"/>
      <c r="P1641" s="214"/>
      <c r="Q1641" s="215"/>
      <c r="R1641" s="202"/>
      <c r="S1641" s="200"/>
      <c r="T1641" s="200"/>
      <c r="U1641" s="200"/>
      <c r="V1641" s="200"/>
      <c r="W1641" s="201"/>
    </row>
    <row r="1642" spans="1:23" ht="13.5" thickBot="1" x14ac:dyDescent="0.25">
      <c r="A1642" s="189"/>
      <c r="B1642" s="190"/>
      <c r="C1642" s="190"/>
      <c r="D1642" s="191"/>
      <c r="E1642" s="196"/>
      <c r="F1642" s="197"/>
      <c r="G1642" s="197"/>
      <c r="H1642" s="197"/>
      <c r="I1642" s="198"/>
      <c r="J1642" s="211"/>
      <c r="K1642" s="212"/>
      <c r="L1642" s="212"/>
      <c r="M1642" s="212"/>
      <c r="N1642" s="217"/>
      <c r="O1642" s="218"/>
      <c r="P1642" s="218"/>
      <c r="Q1642" s="219"/>
      <c r="R1642" s="203"/>
      <c r="S1642" s="204"/>
      <c r="T1642" s="204"/>
      <c r="U1642" s="204"/>
      <c r="V1642" s="204"/>
      <c r="W1642" s="205"/>
    </row>
    <row r="1643" spans="1:23" ht="13.5" customHeight="1" thickBot="1" x14ac:dyDescent="0.25">
      <c r="A1643" s="206" t="str">
        <f>$A$15</f>
        <v>This collection of information is required by law and regulation 23 U.S.C. 140a and 23 CFR Part 230. The OMB control number for this collection is 2125-0019 expiring in March 2025.</v>
      </c>
      <c r="B1643" s="207"/>
      <c r="C1643" s="207"/>
      <c r="D1643" s="207"/>
      <c r="E1643" s="207"/>
      <c r="F1643" s="207"/>
      <c r="G1643" s="207"/>
      <c r="H1643" s="207"/>
      <c r="I1643" s="207"/>
      <c r="J1643" s="207"/>
      <c r="K1643" s="207"/>
      <c r="L1643" s="207"/>
      <c r="M1643" s="207"/>
      <c r="N1643" s="207"/>
      <c r="O1643" s="207"/>
      <c r="P1643" s="207"/>
      <c r="Q1643" s="207"/>
      <c r="R1643" s="207"/>
      <c r="S1643" s="207"/>
      <c r="T1643" s="207"/>
      <c r="U1643" s="207"/>
      <c r="V1643" s="207"/>
      <c r="W1643" s="208"/>
    </row>
    <row r="1644" spans="1:23" ht="27" customHeight="1" thickBot="1" x14ac:dyDescent="0.25">
      <c r="A1644" s="176" t="str">
        <f>$A$16</f>
        <v>6. WORKFORCE ON FEDERAL-AID AND CONSTRUCTION SITE(S) DURING LAST FULL PAY PERIOD ENDING IN JULY 2023</v>
      </c>
      <c r="B1644" s="177"/>
      <c r="C1644" s="177"/>
      <c r="D1644" s="177"/>
      <c r="E1644" s="177"/>
      <c r="F1644" s="177"/>
      <c r="G1644" s="177"/>
      <c r="H1644" s="177"/>
      <c r="I1644" s="177"/>
      <c r="J1644" s="177"/>
      <c r="K1644" s="177"/>
      <c r="L1644" s="177"/>
      <c r="M1644" s="177"/>
      <c r="N1644" s="177"/>
      <c r="O1644" s="177"/>
      <c r="P1644" s="177"/>
      <c r="Q1644" s="177"/>
      <c r="R1644" s="177"/>
      <c r="S1644" s="177"/>
      <c r="T1644" s="177"/>
      <c r="U1644" s="177"/>
      <c r="V1644" s="177"/>
      <c r="W1644" s="178"/>
    </row>
    <row r="1645" spans="1:23" ht="14.25" thickTop="1" thickBot="1" x14ac:dyDescent="0.25">
      <c r="A1645" s="179" t="str">
        <f>$A$17</f>
        <v>TABLE A</v>
      </c>
      <c r="B1645" s="180"/>
      <c r="C1645" s="180"/>
      <c r="D1645" s="180"/>
      <c r="E1645" s="180"/>
      <c r="F1645" s="180"/>
      <c r="G1645" s="180"/>
      <c r="H1645" s="180"/>
      <c r="I1645" s="180"/>
      <c r="J1645" s="180"/>
      <c r="K1645" s="180"/>
      <c r="L1645" s="180"/>
      <c r="M1645" s="180"/>
      <c r="N1645" s="180"/>
      <c r="O1645" s="180"/>
      <c r="P1645" s="180"/>
      <c r="Q1645" s="180"/>
      <c r="R1645" s="180"/>
      <c r="S1645" s="181"/>
      <c r="T1645" s="182" t="str">
        <f>$T$17</f>
        <v>TABLE B</v>
      </c>
      <c r="U1645" s="180"/>
      <c r="V1645" s="180"/>
      <c r="W1645" s="183"/>
    </row>
    <row r="1646" spans="1:23" ht="102" customHeight="1" thickTop="1" thickBot="1" x14ac:dyDescent="0.25">
      <c r="A1646" s="38" t="str">
        <f>$A$18</f>
        <v>JOB CATEGORIES</v>
      </c>
      <c r="B1646" s="246" t="str">
        <f>$B$18</f>
        <v>TOTAL EMPLOYED</v>
      </c>
      <c r="C1646" s="247"/>
      <c r="D1646" s="248" t="str">
        <f>$D$18</f>
        <v>TOTAL RACIAL / ETHNIC MINORITY</v>
      </c>
      <c r="E1646" s="249"/>
      <c r="F1646" s="250" t="str">
        <f>$F$18</f>
        <v>BLACK or
AFRICAN
AMERICAN</v>
      </c>
      <c r="G1646" s="165"/>
      <c r="H1646" s="164" t="str">
        <f>$H$18</f>
        <v>WHITE /
HISPANIC OR LATINO</v>
      </c>
      <c r="I1646" s="165"/>
      <c r="J1646" s="164" t="str">
        <f>$J$18</f>
        <v>AMERICAN 
INDIAN OR 
ALASKA 
NATIVE</v>
      </c>
      <c r="K1646" s="165"/>
      <c r="L1646" s="164" t="str">
        <f>$L$18</f>
        <v>ASIAN</v>
      </c>
      <c r="M1646" s="165"/>
      <c r="N1646" s="164" t="str">
        <f>$N$18</f>
        <v>NATIVE 
HAWAIIAN OR 
OTHER PACIFIC ISLANDER</v>
      </c>
      <c r="O1646" s="165"/>
      <c r="P1646" s="164" t="str">
        <f>$P$18</f>
        <v>TWO OR MORE RACES</v>
      </c>
      <c r="Q1646" s="165"/>
      <c r="R1646" s="164" t="str">
        <f>$R$18</f>
        <v>WHITE / NON-
HISPANIC OR LATINO</v>
      </c>
      <c r="S1646" s="166"/>
      <c r="T1646" s="167" t="str">
        <f>$T$18</f>
        <v>APPRENTICES</v>
      </c>
      <c r="U1646" s="167"/>
      <c r="V1646" s="168" t="str">
        <f>$V$18</f>
        <v>ON THE JOB TRAINEES</v>
      </c>
      <c r="W1646" s="169"/>
    </row>
    <row r="1647" spans="1:23" ht="13.5" thickBot="1" x14ac:dyDescent="0.25">
      <c r="A1647" s="39"/>
      <c r="B1647" s="40" t="str">
        <f>$B$19</f>
        <v>M</v>
      </c>
      <c r="C1647" s="41" t="str">
        <f>$C$19</f>
        <v>F</v>
      </c>
      <c r="D1647" s="42" t="str">
        <f>$D$19</f>
        <v>M</v>
      </c>
      <c r="E1647" s="41" t="str">
        <f>$E$19</f>
        <v>F</v>
      </c>
      <c r="F1647" s="43" t="str">
        <f>$F$19</f>
        <v>M</v>
      </c>
      <c r="G1647" s="44" t="str">
        <f>$G$19</f>
        <v>F</v>
      </c>
      <c r="H1647" s="45" t="str">
        <f>$H$19</f>
        <v>M</v>
      </c>
      <c r="I1647" s="44" t="str">
        <f>$I$19</f>
        <v>F</v>
      </c>
      <c r="J1647" s="45" t="str">
        <f>$J$19</f>
        <v>M</v>
      </c>
      <c r="K1647" s="44" t="str">
        <f>$K$19</f>
        <v>F</v>
      </c>
      <c r="L1647" s="45" t="str">
        <f>$L$19</f>
        <v>M</v>
      </c>
      <c r="M1647" s="44" t="str">
        <f>$M$19</f>
        <v>F</v>
      </c>
      <c r="N1647" s="45" t="str">
        <f>$N$19</f>
        <v>M</v>
      </c>
      <c r="O1647" s="44" t="str">
        <f>$O$19</f>
        <v>F</v>
      </c>
      <c r="P1647" s="45" t="str">
        <f>$P$19</f>
        <v>M</v>
      </c>
      <c r="Q1647" s="44" t="str">
        <f>$Q$19</f>
        <v>F</v>
      </c>
      <c r="R1647" s="45" t="str">
        <f>$R$19</f>
        <v>M</v>
      </c>
      <c r="S1647" s="46" t="str">
        <f>$S$19</f>
        <v>F</v>
      </c>
      <c r="T1647" s="47" t="str">
        <f>$T$19</f>
        <v>M</v>
      </c>
      <c r="U1647" s="41" t="str">
        <f>$U$19</f>
        <v>F</v>
      </c>
      <c r="V1647" s="123" t="str">
        <f>$V$19</f>
        <v>M</v>
      </c>
      <c r="W1647" s="48" t="str">
        <f>$W$19</f>
        <v>F</v>
      </c>
    </row>
    <row r="1648" spans="1:23" ht="13.5" thickBot="1" x14ac:dyDescent="0.25">
      <c r="A1648" s="49" t="str">
        <f>$A$20</f>
        <v>OFFICIALS</v>
      </c>
      <c r="B1648" s="63">
        <f>F1648+H1648+J1648+L1648+N1648+P1648+R1648</f>
        <v>0</v>
      </c>
      <c r="C1648" s="64">
        <f t="shared" ref="C1648:C1662" si="263">G1648+I1648+K1648+M1648+O1648+Q1648+S1648</f>
        <v>0</v>
      </c>
      <c r="D1648" s="65">
        <f t="shared" ref="D1648:D1662" si="264">F1648+H1648+J1648+L1648+N1648+P1648</f>
        <v>0</v>
      </c>
      <c r="E1648" s="64">
        <f t="shared" ref="E1648:E1662" si="265">G1648+I1648+K1648+M1648+O1648+Q1648</f>
        <v>0</v>
      </c>
      <c r="F1648" s="66"/>
      <c r="G1648" s="67"/>
      <c r="H1648" s="68"/>
      <c r="I1648" s="67"/>
      <c r="J1648" s="68"/>
      <c r="K1648" s="67"/>
      <c r="L1648" s="68"/>
      <c r="M1648" s="67"/>
      <c r="N1648" s="68"/>
      <c r="O1648" s="67"/>
      <c r="P1648" s="68"/>
      <c r="Q1648" s="67"/>
      <c r="R1648" s="69"/>
      <c r="S1648" s="70"/>
      <c r="T1648" s="71"/>
      <c r="U1648" s="114"/>
      <c r="V1648" s="71"/>
      <c r="W1648" s="72"/>
    </row>
    <row r="1649" spans="1:23" ht="13.5" thickBot="1" x14ac:dyDescent="0.25">
      <c r="A1649" s="49" t="str">
        <f>$A$21</f>
        <v>SUPERVISORS</v>
      </c>
      <c r="B1649" s="63">
        <f t="shared" ref="B1649:B1662" si="266">F1649+H1649+J1649+L1649+N1649+P1649+R1649</f>
        <v>0</v>
      </c>
      <c r="C1649" s="64">
        <f t="shared" si="263"/>
        <v>0</v>
      </c>
      <c r="D1649" s="65">
        <f t="shared" si="264"/>
        <v>0</v>
      </c>
      <c r="E1649" s="64">
        <f t="shared" si="265"/>
        <v>0</v>
      </c>
      <c r="F1649" s="66"/>
      <c r="G1649" s="67"/>
      <c r="H1649" s="68"/>
      <c r="I1649" s="67"/>
      <c r="J1649" s="68"/>
      <c r="K1649" s="67"/>
      <c r="L1649" s="68"/>
      <c r="M1649" s="67"/>
      <c r="N1649" s="68"/>
      <c r="O1649" s="67"/>
      <c r="P1649" s="68"/>
      <c r="Q1649" s="73"/>
      <c r="R1649" s="74"/>
      <c r="S1649" s="75"/>
      <c r="T1649" s="76"/>
      <c r="U1649" s="115"/>
      <c r="V1649" s="76"/>
      <c r="W1649" s="77"/>
    </row>
    <row r="1650" spans="1:23" ht="13.5" thickBot="1" x14ac:dyDescent="0.25">
      <c r="A1650" s="49" t="str">
        <f>$A$22</f>
        <v>FOREMEN/WOMEN</v>
      </c>
      <c r="B1650" s="63">
        <f t="shared" si="266"/>
        <v>0</v>
      </c>
      <c r="C1650" s="64">
        <f t="shared" si="263"/>
        <v>0</v>
      </c>
      <c r="D1650" s="65">
        <f t="shared" si="264"/>
        <v>0</v>
      </c>
      <c r="E1650" s="64">
        <f t="shared" si="265"/>
        <v>0</v>
      </c>
      <c r="F1650" s="66"/>
      <c r="G1650" s="67"/>
      <c r="H1650" s="68"/>
      <c r="I1650" s="67"/>
      <c r="J1650" s="68"/>
      <c r="K1650" s="67"/>
      <c r="L1650" s="68"/>
      <c r="M1650" s="67"/>
      <c r="N1650" s="68"/>
      <c r="O1650" s="67"/>
      <c r="P1650" s="68"/>
      <c r="Q1650" s="73"/>
      <c r="R1650" s="78"/>
      <c r="S1650" s="79"/>
      <c r="T1650" s="80"/>
      <c r="U1650" s="116"/>
      <c r="V1650" s="80"/>
      <c r="W1650" s="81"/>
    </row>
    <row r="1651" spans="1:23" ht="13.5" thickBot="1" x14ac:dyDescent="0.25">
      <c r="A1651" s="49" t="str">
        <f>$A$23</f>
        <v>CLERICAL</v>
      </c>
      <c r="B1651" s="63">
        <f t="shared" si="266"/>
        <v>0</v>
      </c>
      <c r="C1651" s="64">
        <f t="shared" si="263"/>
        <v>0</v>
      </c>
      <c r="D1651" s="65">
        <f t="shared" si="264"/>
        <v>0</v>
      </c>
      <c r="E1651" s="64">
        <f t="shared" si="265"/>
        <v>0</v>
      </c>
      <c r="F1651" s="66"/>
      <c r="G1651" s="67"/>
      <c r="H1651" s="68"/>
      <c r="I1651" s="67"/>
      <c r="J1651" s="68"/>
      <c r="K1651" s="67"/>
      <c r="L1651" s="68"/>
      <c r="M1651" s="67"/>
      <c r="N1651" s="68"/>
      <c r="O1651" s="67"/>
      <c r="P1651" s="68"/>
      <c r="Q1651" s="73"/>
      <c r="R1651" s="78"/>
      <c r="S1651" s="79"/>
      <c r="T1651" s="80"/>
      <c r="U1651" s="116"/>
      <c r="V1651" s="80"/>
      <c r="W1651" s="81"/>
    </row>
    <row r="1652" spans="1:23" ht="13.5" thickBot="1" x14ac:dyDescent="0.25">
      <c r="A1652" s="49" t="str">
        <f>$A$24</f>
        <v>EQUIPMENT OPERATORS</v>
      </c>
      <c r="B1652" s="63">
        <f t="shared" si="266"/>
        <v>0</v>
      </c>
      <c r="C1652" s="64">
        <f t="shared" si="263"/>
        <v>0</v>
      </c>
      <c r="D1652" s="65">
        <f t="shared" si="264"/>
        <v>0</v>
      </c>
      <c r="E1652" s="64">
        <f t="shared" si="265"/>
        <v>0</v>
      </c>
      <c r="F1652" s="66"/>
      <c r="G1652" s="67"/>
      <c r="H1652" s="68"/>
      <c r="I1652" s="67"/>
      <c r="J1652" s="68"/>
      <c r="K1652" s="67"/>
      <c r="L1652" s="68"/>
      <c r="M1652" s="67"/>
      <c r="N1652" s="68"/>
      <c r="O1652" s="67"/>
      <c r="P1652" s="68"/>
      <c r="Q1652" s="73"/>
      <c r="R1652" s="78"/>
      <c r="S1652" s="79"/>
      <c r="T1652" s="80"/>
      <c r="U1652" s="116"/>
      <c r="V1652" s="80"/>
      <c r="W1652" s="81"/>
    </row>
    <row r="1653" spans="1:23" ht="13.5" thickBot="1" x14ac:dyDescent="0.25">
      <c r="A1653" s="49" t="str">
        <f>$A$25</f>
        <v>MECHANICS</v>
      </c>
      <c r="B1653" s="63">
        <f t="shared" si="266"/>
        <v>0</v>
      </c>
      <c r="C1653" s="64">
        <f t="shared" si="263"/>
        <v>0</v>
      </c>
      <c r="D1653" s="65">
        <f t="shared" si="264"/>
        <v>0</v>
      </c>
      <c r="E1653" s="64">
        <f t="shared" si="265"/>
        <v>0</v>
      </c>
      <c r="F1653" s="66"/>
      <c r="G1653" s="67"/>
      <c r="H1653" s="68"/>
      <c r="I1653" s="67"/>
      <c r="J1653" s="68"/>
      <c r="K1653" s="67"/>
      <c r="L1653" s="68"/>
      <c r="M1653" s="67"/>
      <c r="N1653" s="68"/>
      <c r="O1653" s="67"/>
      <c r="P1653" s="68"/>
      <c r="Q1653" s="73"/>
      <c r="R1653" s="78"/>
      <c r="S1653" s="79"/>
      <c r="T1653" s="80"/>
      <c r="U1653" s="116"/>
      <c r="V1653" s="80"/>
      <c r="W1653" s="81"/>
    </row>
    <row r="1654" spans="1:23" ht="13.5" thickBot="1" x14ac:dyDescent="0.25">
      <c r="A1654" s="49" t="str">
        <f>$A$26</f>
        <v>TRUCK DRIVERS</v>
      </c>
      <c r="B1654" s="63">
        <f t="shared" si="266"/>
        <v>0</v>
      </c>
      <c r="C1654" s="64">
        <f t="shared" si="263"/>
        <v>0</v>
      </c>
      <c r="D1654" s="65">
        <f t="shared" si="264"/>
        <v>0</v>
      </c>
      <c r="E1654" s="64">
        <f t="shared" si="265"/>
        <v>0</v>
      </c>
      <c r="F1654" s="66"/>
      <c r="G1654" s="67"/>
      <c r="H1654" s="68"/>
      <c r="I1654" s="67"/>
      <c r="J1654" s="68"/>
      <c r="K1654" s="67"/>
      <c r="L1654" s="68"/>
      <c r="M1654" s="67"/>
      <c r="N1654" s="68"/>
      <c r="O1654" s="67"/>
      <c r="P1654" s="68"/>
      <c r="Q1654" s="73"/>
      <c r="R1654" s="82"/>
      <c r="S1654" s="83"/>
      <c r="T1654" s="76"/>
      <c r="U1654" s="117"/>
      <c r="V1654" s="76"/>
      <c r="W1654" s="77"/>
    </row>
    <row r="1655" spans="1:23" ht="13.5" thickBot="1" x14ac:dyDescent="0.25">
      <c r="A1655" s="49" t="str">
        <f>$A$27</f>
        <v>IRONWORKERS</v>
      </c>
      <c r="B1655" s="63">
        <f t="shared" si="266"/>
        <v>0</v>
      </c>
      <c r="C1655" s="64">
        <f t="shared" si="263"/>
        <v>0</v>
      </c>
      <c r="D1655" s="65">
        <f t="shared" si="264"/>
        <v>0</v>
      </c>
      <c r="E1655" s="64">
        <f t="shared" si="265"/>
        <v>0</v>
      </c>
      <c r="F1655" s="66"/>
      <c r="G1655" s="67"/>
      <c r="H1655" s="68"/>
      <c r="I1655" s="67"/>
      <c r="J1655" s="68"/>
      <c r="K1655" s="67"/>
      <c r="L1655" s="68"/>
      <c r="M1655" s="67"/>
      <c r="N1655" s="68"/>
      <c r="O1655" s="67"/>
      <c r="P1655" s="68"/>
      <c r="Q1655" s="73"/>
      <c r="R1655" s="84"/>
      <c r="S1655" s="85"/>
      <c r="T1655" s="86"/>
      <c r="U1655" s="118"/>
      <c r="V1655" s="86"/>
      <c r="W1655" s="87"/>
    </row>
    <row r="1656" spans="1:23" ht="13.5" thickBot="1" x14ac:dyDescent="0.25">
      <c r="A1656" s="49" t="str">
        <f>$A$28</f>
        <v>CARPENTERS</v>
      </c>
      <c r="B1656" s="63">
        <f t="shared" si="266"/>
        <v>0</v>
      </c>
      <c r="C1656" s="64">
        <f t="shared" si="263"/>
        <v>0</v>
      </c>
      <c r="D1656" s="65">
        <f t="shared" si="264"/>
        <v>0</v>
      </c>
      <c r="E1656" s="64">
        <f t="shared" si="265"/>
        <v>0</v>
      </c>
      <c r="F1656" s="66"/>
      <c r="G1656" s="67"/>
      <c r="H1656" s="68"/>
      <c r="I1656" s="67"/>
      <c r="J1656" s="68"/>
      <c r="K1656" s="67"/>
      <c r="L1656" s="68"/>
      <c r="M1656" s="67"/>
      <c r="N1656" s="68"/>
      <c r="O1656" s="67"/>
      <c r="P1656" s="68"/>
      <c r="Q1656" s="73"/>
      <c r="R1656" s="84"/>
      <c r="S1656" s="85"/>
      <c r="T1656" s="86"/>
      <c r="U1656" s="118"/>
      <c r="V1656" s="86"/>
      <c r="W1656" s="87"/>
    </row>
    <row r="1657" spans="1:23" ht="13.5" thickBot="1" x14ac:dyDescent="0.25">
      <c r="A1657" s="49" t="str">
        <f>$A$29</f>
        <v>CEMENT MASONS</v>
      </c>
      <c r="B1657" s="63">
        <f t="shared" si="266"/>
        <v>0</v>
      </c>
      <c r="C1657" s="64">
        <f t="shared" si="263"/>
        <v>0</v>
      </c>
      <c r="D1657" s="65">
        <f t="shared" si="264"/>
        <v>0</v>
      </c>
      <c r="E1657" s="64">
        <f t="shared" si="265"/>
        <v>0</v>
      </c>
      <c r="F1657" s="66"/>
      <c r="G1657" s="67"/>
      <c r="H1657" s="68"/>
      <c r="I1657" s="67"/>
      <c r="J1657" s="68"/>
      <c r="K1657" s="67"/>
      <c r="L1657" s="68"/>
      <c r="M1657" s="67"/>
      <c r="N1657" s="68"/>
      <c r="O1657" s="67"/>
      <c r="P1657" s="68"/>
      <c r="Q1657" s="73"/>
      <c r="R1657" s="84"/>
      <c r="S1657" s="85"/>
      <c r="T1657" s="86"/>
      <c r="U1657" s="118"/>
      <c r="V1657" s="86"/>
      <c r="W1657" s="87"/>
    </row>
    <row r="1658" spans="1:23" ht="13.5" thickBot="1" x14ac:dyDescent="0.25">
      <c r="A1658" s="49" t="str">
        <f>$A$30</f>
        <v>ELECTRICIANS</v>
      </c>
      <c r="B1658" s="63">
        <f t="shared" si="266"/>
        <v>0</v>
      </c>
      <c r="C1658" s="64">
        <f t="shared" si="263"/>
        <v>0</v>
      </c>
      <c r="D1658" s="65">
        <f t="shared" si="264"/>
        <v>0</v>
      </c>
      <c r="E1658" s="64">
        <f t="shared" si="265"/>
        <v>0</v>
      </c>
      <c r="F1658" s="66"/>
      <c r="G1658" s="67"/>
      <c r="H1658" s="68"/>
      <c r="I1658" s="67"/>
      <c r="J1658" s="68"/>
      <c r="K1658" s="67"/>
      <c r="L1658" s="68"/>
      <c r="M1658" s="67"/>
      <c r="N1658" s="68"/>
      <c r="O1658" s="67"/>
      <c r="P1658" s="68"/>
      <c r="Q1658" s="73"/>
      <c r="R1658" s="84"/>
      <c r="S1658" s="85"/>
      <c r="T1658" s="86"/>
      <c r="U1658" s="118"/>
      <c r="V1658" s="86"/>
      <c r="W1658" s="87"/>
    </row>
    <row r="1659" spans="1:23" ht="13.5" thickBot="1" x14ac:dyDescent="0.25">
      <c r="A1659" s="49" t="str">
        <f>$A$31</f>
        <v>PIPEFITTER/PLUMBERS</v>
      </c>
      <c r="B1659" s="63">
        <f t="shared" si="266"/>
        <v>0</v>
      </c>
      <c r="C1659" s="64">
        <f t="shared" si="263"/>
        <v>0</v>
      </c>
      <c r="D1659" s="65">
        <f t="shared" si="264"/>
        <v>0</v>
      </c>
      <c r="E1659" s="64">
        <f t="shared" si="265"/>
        <v>0</v>
      </c>
      <c r="F1659" s="66"/>
      <c r="G1659" s="67"/>
      <c r="H1659" s="68"/>
      <c r="I1659" s="67"/>
      <c r="J1659" s="68"/>
      <c r="K1659" s="67"/>
      <c r="L1659" s="68"/>
      <c r="M1659" s="67"/>
      <c r="N1659" s="68"/>
      <c r="O1659" s="67"/>
      <c r="P1659" s="68"/>
      <c r="Q1659" s="67"/>
      <c r="R1659" s="88"/>
      <c r="S1659" s="89"/>
      <c r="T1659" s="90"/>
      <c r="U1659" s="119"/>
      <c r="V1659" s="90"/>
      <c r="W1659" s="91"/>
    </row>
    <row r="1660" spans="1:23" ht="13.5" thickBot="1" x14ac:dyDescent="0.25">
      <c r="A1660" s="49" t="str">
        <f>$A$32</f>
        <v>PAINTERS</v>
      </c>
      <c r="B1660" s="63">
        <f t="shared" si="266"/>
        <v>0</v>
      </c>
      <c r="C1660" s="64">
        <f t="shared" si="263"/>
        <v>0</v>
      </c>
      <c r="D1660" s="65">
        <f t="shared" si="264"/>
        <v>0</v>
      </c>
      <c r="E1660" s="64">
        <f t="shared" si="265"/>
        <v>0</v>
      </c>
      <c r="F1660" s="66"/>
      <c r="G1660" s="67"/>
      <c r="H1660" s="68"/>
      <c r="I1660" s="67"/>
      <c r="J1660" s="68"/>
      <c r="K1660" s="67"/>
      <c r="L1660" s="68"/>
      <c r="M1660" s="67"/>
      <c r="N1660" s="68"/>
      <c r="O1660" s="67"/>
      <c r="P1660" s="68"/>
      <c r="Q1660" s="67"/>
      <c r="R1660" s="68"/>
      <c r="S1660" s="92"/>
      <c r="T1660" s="93"/>
      <c r="U1660" s="120"/>
      <c r="V1660" s="93"/>
      <c r="W1660" s="94"/>
    </row>
    <row r="1661" spans="1:23" ht="13.5" thickBot="1" x14ac:dyDescent="0.25">
      <c r="A1661" s="49" t="str">
        <f>$A$33</f>
        <v>LABORERS-SEMI SKILLED</v>
      </c>
      <c r="B1661" s="63">
        <f t="shared" si="266"/>
        <v>0</v>
      </c>
      <c r="C1661" s="64">
        <f t="shared" si="263"/>
        <v>0</v>
      </c>
      <c r="D1661" s="65">
        <f t="shared" si="264"/>
        <v>0</v>
      </c>
      <c r="E1661" s="64">
        <f t="shared" si="265"/>
        <v>0</v>
      </c>
      <c r="F1661" s="66"/>
      <c r="G1661" s="67"/>
      <c r="H1661" s="68"/>
      <c r="I1661" s="67"/>
      <c r="J1661" s="68"/>
      <c r="K1661" s="67"/>
      <c r="L1661" s="68"/>
      <c r="M1661" s="67"/>
      <c r="N1661" s="68"/>
      <c r="O1661" s="67"/>
      <c r="P1661" s="68"/>
      <c r="Q1661" s="67"/>
      <c r="R1661" s="68"/>
      <c r="S1661" s="92"/>
      <c r="T1661" s="93"/>
      <c r="U1661" s="120"/>
      <c r="V1661" s="93"/>
      <c r="W1661" s="94"/>
    </row>
    <row r="1662" spans="1:23" ht="13.5" thickBot="1" x14ac:dyDescent="0.25">
      <c r="A1662" s="49" t="str">
        <f>$A$34</f>
        <v>LABORERS-UNSKILLED</v>
      </c>
      <c r="B1662" s="63">
        <f t="shared" si="266"/>
        <v>0</v>
      </c>
      <c r="C1662" s="64">
        <f t="shared" si="263"/>
        <v>0</v>
      </c>
      <c r="D1662" s="65">
        <f t="shared" si="264"/>
        <v>0</v>
      </c>
      <c r="E1662" s="64">
        <f t="shared" si="265"/>
        <v>0</v>
      </c>
      <c r="F1662" s="66"/>
      <c r="G1662" s="67"/>
      <c r="H1662" s="68"/>
      <c r="I1662" s="67"/>
      <c r="J1662" s="68"/>
      <c r="K1662" s="67"/>
      <c r="L1662" s="68"/>
      <c r="M1662" s="67"/>
      <c r="N1662" s="68"/>
      <c r="O1662" s="67"/>
      <c r="P1662" s="68"/>
      <c r="Q1662" s="67"/>
      <c r="R1662" s="68"/>
      <c r="S1662" s="92"/>
      <c r="T1662" s="93"/>
      <c r="U1662" s="120"/>
      <c r="V1662" s="93"/>
      <c r="W1662" s="94"/>
    </row>
    <row r="1663" spans="1:23" ht="13.5" thickBot="1" x14ac:dyDescent="0.25">
      <c r="A1663" s="49" t="str">
        <f>$A$35</f>
        <v>TOTAL</v>
      </c>
      <c r="B1663" s="107">
        <f t="shared" ref="B1663:O1663" si="267">SUM(B1648:B1662)</f>
        <v>0</v>
      </c>
      <c r="C1663" s="109">
        <f t="shared" si="267"/>
        <v>0</v>
      </c>
      <c r="D1663" s="110">
        <f t="shared" si="267"/>
        <v>0</v>
      </c>
      <c r="E1663" s="111">
        <f t="shared" si="267"/>
        <v>0</v>
      </c>
      <c r="F1663" s="108">
        <f t="shared" si="267"/>
        <v>0</v>
      </c>
      <c r="G1663" s="112">
        <f t="shared" si="267"/>
        <v>0</v>
      </c>
      <c r="H1663" s="108">
        <f t="shared" si="267"/>
        <v>0</v>
      </c>
      <c r="I1663" s="112">
        <f t="shared" si="267"/>
        <v>0</v>
      </c>
      <c r="J1663" s="108">
        <f t="shared" si="267"/>
        <v>0</v>
      </c>
      <c r="K1663" s="112">
        <f t="shared" si="267"/>
        <v>0</v>
      </c>
      <c r="L1663" s="108">
        <f t="shared" si="267"/>
        <v>0</v>
      </c>
      <c r="M1663" s="112">
        <f t="shared" si="267"/>
        <v>0</v>
      </c>
      <c r="N1663" s="108">
        <f t="shared" si="267"/>
        <v>0</v>
      </c>
      <c r="O1663" s="112">
        <f t="shared" si="267"/>
        <v>0</v>
      </c>
      <c r="P1663" s="108">
        <f t="shared" ref="P1663:W1663" si="268">SUM(P1648:P1662)</f>
        <v>0</v>
      </c>
      <c r="Q1663" s="112">
        <f t="shared" si="268"/>
        <v>0</v>
      </c>
      <c r="R1663" s="108">
        <f t="shared" si="268"/>
        <v>0</v>
      </c>
      <c r="S1663" s="111">
        <f t="shared" si="268"/>
        <v>0</v>
      </c>
      <c r="T1663" s="108">
        <f t="shared" si="268"/>
        <v>0</v>
      </c>
      <c r="U1663" s="109">
        <f t="shared" si="268"/>
        <v>0</v>
      </c>
      <c r="V1663" s="108">
        <f t="shared" si="268"/>
        <v>0</v>
      </c>
      <c r="W1663" s="111">
        <f t="shared" si="268"/>
        <v>0</v>
      </c>
    </row>
    <row r="1664" spans="1:23" ht="12.75" customHeight="1" x14ac:dyDescent="0.2">
      <c r="A1664" s="170" t="str">
        <f>$A$54</f>
        <v>TABLE A</v>
      </c>
      <c r="B1664" s="171"/>
      <c r="C1664" s="171"/>
      <c r="D1664" s="171"/>
      <c r="E1664" s="171"/>
      <c r="F1664" s="171"/>
      <c r="G1664" s="171"/>
      <c r="H1664" s="171"/>
      <c r="I1664" s="171"/>
      <c r="J1664" s="171"/>
      <c r="K1664" s="171"/>
      <c r="L1664" s="171"/>
      <c r="M1664" s="171"/>
      <c r="N1664" s="171"/>
      <c r="O1664" s="171"/>
      <c r="P1664" s="171"/>
      <c r="Q1664" s="171"/>
      <c r="R1664" s="171"/>
      <c r="S1664" s="171"/>
      <c r="T1664" s="171"/>
      <c r="U1664" s="171"/>
      <c r="V1664" s="171"/>
      <c r="W1664" s="172"/>
    </row>
    <row r="1665" spans="1:23" ht="13.5" thickBot="1" x14ac:dyDescent="0.25">
      <c r="A1665" s="173"/>
      <c r="B1665" s="174"/>
      <c r="C1665" s="174"/>
      <c r="D1665" s="174"/>
      <c r="E1665" s="174"/>
      <c r="F1665" s="174"/>
      <c r="G1665" s="174"/>
      <c r="H1665" s="174"/>
      <c r="I1665" s="174"/>
      <c r="J1665" s="174"/>
      <c r="K1665" s="174"/>
      <c r="L1665" s="174"/>
      <c r="M1665" s="174"/>
      <c r="N1665" s="174"/>
      <c r="O1665" s="174"/>
      <c r="P1665" s="174"/>
      <c r="Q1665" s="174"/>
      <c r="R1665" s="174"/>
      <c r="S1665" s="174"/>
      <c r="T1665" s="174"/>
      <c r="U1665" s="174"/>
      <c r="V1665" s="174"/>
      <c r="W1665" s="175"/>
    </row>
    <row r="1666" spans="1:23" ht="13.5" thickBot="1" x14ac:dyDescent="0.25">
      <c r="A1666" s="49" t="str">
        <f>$A$38</f>
        <v>APPRENTICES</v>
      </c>
      <c r="B1666" s="64">
        <f>F1666+H1666+J1666+L1666+N1666+P1666+R1666</f>
        <v>0</v>
      </c>
      <c r="C1666" s="109">
        <f>G1666+I1666+K1666+M1666+O1666+Q1666+S1666</f>
        <v>0</v>
      </c>
      <c r="D1666" s="110">
        <f>F1666+H1666+J1666+L1666+N1666+P1666</f>
        <v>0</v>
      </c>
      <c r="E1666" s="64">
        <f>G1666+I1666+K1666+M1666+O1666+Q1666</f>
        <v>0</v>
      </c>
      <c r="F1666" s="121"/>
      <c r="G1666" s="67"/>
      <c r="H1666" s="122"/>
      <c r="I1666" s="67"/>
      <c r="J1666" s="122"/>
      <c r="K1666" s="67"/>
      <c r="L1666" s="122"/>
      <c r="M1666" s="67"/>
      <c r="N1666" s="122"/>
      <c r="O1666" s="67"/>
      <c r="P1666" s="122"/>
      <c r="Q1666" s="67"/>
      <c r="R1666" s="122"/>
      <c r="S1666" s="67"/>
      <c r="T1666" s="50"/>
      <c r="U1666" s="51"/>
      <c r="V1666" s="50"/>
      <c r="W1666" s="51"/>
    </row>
    <row r="1667" spans="1:23" ht="13.5" thickBot="1" x14ac:dyDescent="0.25">
      <c r="A1667" s="49" t="str">
        <f>$A$39</f>
        <v>OJT TRAINEES</v>
      </c>
      <c r="B1667" s="64">
        <f>F1667+H1667+J1667+L1667+N1667+P1667+R1667</f>
        <v>0</v>
      </c>
      <c r="C1667" s="109">
        <f>G1667+I1667+K1667+M1667+O1667+Q1667+S1667</f>
        <v>0</v>
      </c>
      <c r="D1667" s="110">
        <f>F1667+H1667+J1667+L1667+N1667+P1667</f>
        <v>0</v>
      </c>
      <c r="E1667" s="64">
        <f>G1667+I1667+K1667+M1667+O1667+Q1667</f>
        <v>0</v>
      </c>
      <c r="F1667" s="121"/>
      <c r="G1667" s="67"/>
      <c r="H1667" s="122"/>
      <c r="I1667" s="67"/>
      <c r="J1667" s="122"/>
      <c r="K1667" s="67"/>
      <c r="L1667" s="122"/>
      <c r="M1667" s="67"/>
      <c r="N1667" s="122"/>
      <c r="O1667" s="67"/>
      <c r="P1667" s="122"/>
      <c r="Q1667" s="67"/>
      <c r="R1667" s="122"/>
      <c r="S1667" s="67"/>
      <c r="T1667" s="52"/>
      <c r="U1667" s="53"/>
      <c r="V1667" s="52"/>
      <c r="W1667" s="53"/>
    </row>
    <row r="1668" spans="1:23" ht="15.75" customHeight="1" x14ac:dyDescent="0.2">
      <c r="A1668" s="243" t="str">
        <f>$A$40</f>
        <v xml:space="preserve">8. PREPARED BY: </v>
      </c>
      <c r="B1668" s="244"/>
      <c r="C1668" s="244"/>
      <c r="D1668" s="244"/>
      <c r="E1668" s="244"/>
      <c r="F1668" s="244"/>
      <c r="G1668" s="244"/>
      <c r="H1668" s="245"/>
      <c r="I1668" s="220" t="str">
        <f>$I$40</f>
        <v>9. DATE</v>
      </c>
      <c r="J1668" s="221"/>
      <c r="K1668" s="220" t="str">
        <f>$K$40</f>
        <v>10. REVIEWED BY:    (Signature and Title of State Highway Official)</v>
      </c>
      <c r="L1668" s="222"/>
      <c r="M1668" s="222"/>
      <c r="N1668" s="222"/>
      <c r="O1668" s="222"/>
      <c r="P1668" s="222"/>
      <c r="Q1668" s="222"/>
      <c r="R1668" s="222"/>
      <c r="S1668" s="222"/>
      <c r="T1668" s="222"/>
      <c r="U1668" s="221"/>
      <c r="V1668" s="220" t="s">
        <v>28</v>
      </c>
      <c r="W1668" s="223"/>
    </row>
    <row r="1669" spans="1:23" ht="12.75" customHeight="1" x14ac:dyDescent="0.2">
      <c r="A1669" s="224" t="str">
        <f>$A$41</f>
        <v>(Signature and Title of Contractors Representative)</v>
      </c>
      <c r="B1669" s="225"/>
      <c r="C1669" s="225"/>
      <c r="D1669" s="225"/>
      <c r="E1669" s="225"/>
      <c r="F1669" s="225"/>
      <c r="G1669" s="225"/>
      <c r="H1669" s="226"/>
      <c r="I1669" s="227" t="str">
        <f>IF($I$41="","",$I$41)</f>
        <v/>
      </c>
      <c r="J1669" s="228"/>
      <c r="K1669" s="229" t="str">
        <f>IF($K$41="","",$K$41)</f>
        <v/>
      </c>
      <c r="L1669" s="232"/>
      <c r="M1669" s="232"/>
      <c r="N1669" s="232"/>
      <c r="O1669" s="232"/>
      <c r="P1669" s="232"/>
      <c r="Q1669" s="232"/>
      <c r="R1669" s="232"/>
      <c r="S1669" s="232"/>
      <c r="T1669" s="232"/>
      <c r="U1669" s="228"/>
      <c r="V1669" s="227" t="str">
        <f>IF($V$41="","",$V$41)</f>
        <v/>
      </c>
      <c r="W1669" s="234"/>
    </row>
    <row r="1670" spans="1:23" x14ac:dyDescent="0.2">
      <c r="A1670" s="237" t="str">
        <f>IF($A$42="","",$A$42)</f>
        <v/>
      </c>
      <c r="B1670" s="238"/>
      <c r="C1670" s="238"/>
      <c r="D1670" s="238"/>
      <c r="E1670" s="238"/>
      <c r="F1670" s="238"/>
      <c r="G1670" s="238"/>
      <c r="H1670" s="239"/>
      <c r="I1670" s="229"/>
      <c r="J1670" s="228"/>
      <c r="K1670" s="229"/>
      <c r="L1670" s="232"/>
      <c r="M1670" s="232"/>
      <c r="N1670" s="232"/>
      <c r="O1670" s="232"/>
      <c r="P1670" s="232"/>
      <c r="Q1670" s="232"/>
      <c r="R1670" s="232"/>
      <c r="S1670" s="232"/>
      <c r="T1670" s="232"/>
      <c r="U1670" s="228"/>
      <c r="V1670" s="227"/>
      <c r="W1670" s="234"/>
    </row>
    <row r="1671" spans="1:23" x14ac:dyDescent="0.2">
      <c r="A1671" s="237"/>
      <c r="B1671" s="238"/>
      <c r="C1671" s="238"/>
      <c r="D1671" s="238"/>
      <c r="E1671" s="238"/>
      <c r="F1671" s="238"/>
      <c r="G1671" s="238"/>
      <c r="H1671" s="239"/>
      <c r="I1671" s="229"/>
      <c r="J1671" s="228"/>
      <c r="K1671" s="229"/>
      <c r="L1671" s="232"/>
      <c r="M1671" s="232"/>
      <c r="N1671" s="232"/>
      <c r="O1671" s="232"/>
      <c r="P1671" s="232"/>
      <c r="Q1671" s="232"/>
      <c r="R1671" s="232"/>
      <c r="S1671" s="232"/>
      <c r="T1671" s="232"/>
      <c r="U1671" s="228"/>
      <c r="V1671" s="227"/>
      <c r="W1671" s="234"/>
    </row>
    <row r="1672" spans="1:23" ht="13.5" thickBot="1" x14ac:dyDescent="0.25">
      <c r="A1672" s="240"/>
      <c r="B1672" s="241"/>
      <c r="C1672" s="241"/>
      <c r="D1672" s="241"/>
      <c r="E1672" s="241"/>
      <c r="F1672" s="241"/>
      <c r="G1672" s="241"/>
      <c r="H1672" s="242"/>
      <c r="I1672" s="230"/>
      <c r="J1672" s="231"/>
      <c r="K1672" s="230"/>
      <c r="L1672" s="233"/>
      <c r="M1672" s="233"/>
      <c r="N1672" s="233"/>
      <c r="O1672" s="233"/>
      <c r="P1672" s="233"/>
      <c r="Q1672" s="233"/>
      <c r="R1672" s="233"/>
      <c r="S1672" s="233"/>
      <c r="T1672" s="233"/>
      <c r="U1672" s="231"/>
      <c r="V1672" s="235"/>
      <c r="W1672" s="236"/>
    </row>
    <row r="1673" spans="1:23" x14ac:dyDescent="0.2">
      <c r="A1673" s="251" t="str">
        <f>$A$45</f>
        <v>Form FHWA- 1391 (Rev. 06-22)</v>
      </c>
      <c r="B1673" s="252"/>
      <c r="C1673" s="253"/>
      <c r="D1673" s="253"/>
      <c r="E1673" s="55"/>
      <c r="F1673" s="55"/>
      <c r="G1673" s="55"/>
      <c r="H1673" s="55"/>
      <c r="I1673" s="55"/>
      <c r="J1673" s="254" t="str">
        <f>$J$45</f>
        <v>PREVIOUS EDITIONS ARE OBSOLETE</v>
      </c>
      <c r="K1673" s="254"/>
      <c r="L1673" s="254"/>
      <c r="M1673" s="254"/>
      <c r="N1673" s="254"/>
      <c r="O1673" s="254"/>
      <c r="P1673" s="254"/>
      <c r="Q1673" s="254"/>
      <c r="R1673" s="254"/>
      <c r="S1673" s="254"/>
      <c r="T1673" s="254"/>
      <c r="U1673" s="254"/>
      <c r="V1673" s="254"/>
      <c r="W1673" s="254"/>
    </row>
    <row r="1674" spans="1:23" ht="13.5" thickBot="1" x14ac:dyDescent="0.25"/>
    <row r="1675" spans="1:23" s="58" customFormat="1" ht="18.75" thickBot="1" x14ac:dyDescent="0.3">
      <c r="A1675" s="255" t="str">
        <f>$A$10</f>
        <v xml:space="preserve">FEDERAL-AID HIGHWAY CONSTRUCTION CONTRACTORS ANNUAL EEO REPORT </v>
      </c>
      <c r="B1675" s="256"/>
      <c r="C1675" s="256"/>
      <c r="D1675" s="256"/>
      <c r="E1675" s="256"/>
      <c r="F1675" s="256"/>
      <c r="G1675" s="256"/>
      <c r="H1675" s="256"/>
      <c r="I1675" s="256"/>
      <c r="J1675" s="256"/>
      <c r="K1675" s="256"/>
      <c r="L1675" s="256"/>
      <c r="M1675" s="256"/>
      <c r="N1675" s="256"/>
      <c r="O1675" s="256"/>
      <c r="P1675" s="256"/>
      <c r="Q1675" s="256"/>
      <c r="R1675" s="256"/>
      <c r="S1675" s="256"/>
      <c r="T1675" s="256"/>
      <c r="U1675" s="256"/>
      <c r="V1675" s="256"/>
      <c r="W1675" s="257"/>
    </row>
    <row r="1676" spans="1:23" ht="12.75" customHeight="1" x14ac:dyDescent="0.2">
      <c r="A1676" s="258" t="str">
        <f>$A$11</f>
        <v xml:space="preserve">1. SELECT FIELD FROM DROPDOWN MENU: </v>
      </c>
      <c r="B1676" s="259"/>
      <c r="C1676" s="259"/>
      <c r="D1676" s="260"/>
      <c r="E1676" s="261" t="str">
        <f>$E$11</f>
        <v>2. COMPANY NAME, CITY, STATE:</v>
      </c>
      <c r="F1676" s="238"/>
      <c r="G1676" s="238"/>
      <c r="H1676" s="238"/>
      <c r="I1676" s="239"/>
      <c r="J1676" s="184" t="str">
        <f>$J$11</f>
        <v>3. FEDERAL PROJECT NUMBER:</v>
      </c>
      <c r="K1676" s="185"/>
      <c r="L1676" s="185"/>
      <c r="M1676" s="185"/>
      <c r="N1676" s="184" t="str">
        <f>$N$11</f>
        <v>4. DOLLAR AMOUNT OF CONTRACT:</v>
      </c>
      <c r="O1676" s="185"/>
      <c r="P1676" s="185"/>
      <c r="Q1676" s="185"/>
      <c r="R1676" s="262" t="str">
        <f>$R$11</f>
        <v>5.PROJECT LOCATION (Region and State):</v>
      </c>
      <c r="S1676" s="259"/>
      <c r="T1676" s="259"/>
      <c r="U1676" s="259"/>
      <c r="V1676" s="259"/>
      <c r="W1676" s="263"/>
    </row>
    <row r="1677" spans="1:23" ht="12.75" customHeight="1" x14ac:dyDescent="0.2">
      <c r="A1677" s="186"/>
      <c r="B1677" s="187"/>
      <c r="C1677" s="187"/>
      <c r="D1677" s="188"/>
      <c r="E1677" s="192" t="str">
        <f>IF($D$4="","Enter Company information at top of spreadsheet",$D$4)</f>
        <v>Enter Company information at top of spreadsheet</v>
      </c>
      <c r="F1677" s="193"/>
      <c r="G1677" s="193"/>
      <c r="H1677" s="193"/>
      <c r="I1677" s="194"/>
      <c r="J1677" s="209"/>
      <c r="K1677" s="210"/>
      <c r="L1677" s="210"/>
      <c r="M1677" s="210"/>
      <c r="N1677" s="213"/>
      <c r="O1677" s="214"/>
      <c r="P1677" s="214"/>
      <c r="Q1677" s="215"/>
      <c r="R1677" s="199"/>
      <c r="S1677" s="200"/>
      <c r="T1677" s="200"/>
      <c r="U1677" s="200"/>
      <c r="V1677" s="200"/>
      <c r="W1677" s="201"/>
    </row>
    <row r="1678" spans="1:23" x14ac:dyDescent="0.2">
      <c r="A1678" s="186"/>
      <c r="B1678" s="187"/>
      <c r="C1678" s="187"/>
      <c r="D1678" s="188"/>
      <c r="E1678" s="195"/>
      <c r="F1678" s="193"/>
      <c r="G1678" s="193"/>
      <c r="H1678" s="193"/>
      <c r="I1678" s="194"/>
      <c r="J1678" s="209"/>
      <c r="K1678" s="210"/>
      <c r="L1678" s="210"/>
      <c r="M1678" s="210"/>
      <c r="N1678" s="216"/>
      <c r="O1678" s="214"/>
      <c r="P1678" s="214"/>
      <c r="Q1678" s="215"/>
      <c r="R1678" s="202"/>
      <c r="S1678" s="200"/>
      <c r="T1678" s="200"/>
      <c r="U1678" s="200"/>
      <c r="V1678" s="200"/>
      <c r="W1678" s="201"/>
    </row>
    <row r="1679" spans="1:23" ht="13.5" thickBot="1" x14ac:dyDescent="0.25">
      <c r="A1679" s="189"/>
      <c r="B1679" s="190"/>
      <c r="C1679" s="190"/>
      <c r="D1679" s="191"/>
      <c r="E1679" s="196"/>
      <c r="F1679" s="197"/>
      <c r="G1679" s="197"/>
      <c r="H1679" s="197"/>
      <c r="I1679" s="198"/>
      <c r="J1679" s="211"/>
      <c r="K1679" s="212"/>
      <c r="L1679" s="212"/>
      <c r="M1679" s="212"/>
      <c r="N1679" s="217"/>
      <c r="O1679" s="218"/>
      <c r="P1679" s="218"/>
      <c r="Q1679" s="219"/>
      <c r="R1679" s="203"/>
      <c r="S1679" s="204"/>
      <c r="T1679" s="204"/>
      <c r="U1679" s="204"/>
      <c r="V1679" s="204"/>
      <c r="W1679" s="205"/>
    </row>
    <row r="1680" spans="1:23" ht="13.5" customHeight="1" thickBot="1" x14ac:dyDescent="0.25">
      <c r="A1680" s="206" t="str">
        <f>$A$15</f>
        <v>This collection of information is required by law and regulation 23 U.S.C. 140a and 23 CFR Part 230. The OMB control number for this collection is 2125-0019 expiring in March 2025.</v>
      </c>
      <c r="B1680" s="207"/>
      <c r="C1680" s="207"/>
      <c r="D1680" s="207"/>
      <c r="E1680" s="207"/>
      <c r="F1680" s="207"/>
      <c r="G1680" s="207"/>
      <c r="H1680" s="207"/>
      <c r="I1680" s="207"/>
      <c r="J1680" s="207"/>
      <c r="K1680" s="207"/>
      <c r="L1680" s="207"/>
      <c r="M1680" s="207"/>
      <c r="N1680" s="207"/>
      <c r="O1680" s="207"/>
      <c r="P1680" s="207"/>
      <c r="Q1680" s="207"/>
      <c r="R1680" s="207"/>
      <c r="S1680" s="207"/>
      <c r="T1680" s="207"/>
      <c r="U1680" s="207"/>
      <c r="V1680" s="207"/>
      <c r="W1680" s="208"/>
    </row>
    <row r="1681" spans="1:23" ht="24.75" customHeight="1" thickBot="1" x14ac:dyDescent="0.25">
      <c r="A1681" s="176" t="str">
        <f>$A$16</f>
        <v>6. WORKFORCE ON FEDERAL-AID AND CONSTRUCTION SITE(S) DURING LAST FULL PAY PERIOD ENDING IN JULY 2023</v>
      </c>
      <c r="B1681" s="177"/>
      <c r="C1681" s="177"/>
      <c r="D1681" s="177"/>
      <c r="E1681" s="177"/>
      <c r="F1681" s="177"/>
      <c r="G1681" s="177"/>
      <c r="H1681" s="177"/>
      <c r="I1681" s="177"/>
      <c r="J1681" s="177"/>
      <c r="K1681" s="177"/>
      <c r="L1681" s="177"/>
      <c r="M1681" s="177"/>
      <c r="N1681" s="177"/>
      <c r="O1681" s="177"/>
      <c r="P1681" s="177"/>
      <c r="Q1681" s="177"/>
      <c r="R1681" s="177"/>
      <c r="S1681" s="177"/>
      <c r="T1681" s="177"/>
      <c r="U1681" s="177"/>
      <c r="V1681" s="177"/>
      <c r="W1681" s="178"/>
    </row>
    <row r="1682" spans="1:23" ht="14.25" thickTop="1" thickBot="1" x14ac:dyDescent="0.25">
      <c r="A1682" s="179" t="str">
        <f>$A$17</f>
        <v>TABLE A</v>
      </c>
      <c r="B1682" s="180"/>
      <c r="C1682" s="180"/>
      <c r="D1682" s="180"/>
      <c r="E1682" s="180"/>
      <c r="F1682" s="180"/>
      <c r="G1682" s="180"/>
      <c r="H1682" s="180"/>
      <c r="I1682" s="180"/>
      <c r="J1682" s="180"/>
      <c r="K1682" s="180"/>
      <c r="L1682" s="180"/>
      <c r="M1682" s="180"/>
      <c r="N1682" s="180"/>
      <c r="O1682" s="180"/>
      <c r="P1682" s="180"/>
      <c r="Q1682" s="180"/>
      <c r="R1682" s="180"/>
      <c r="S1682" s="181"/>
      <c r="T1682" s="182" t="str">
        <f>$T$17</f>
        <v>TABLE B</v>
      </c>
      <c r="U1682" s="180"/>
      <c r="V1682" s="180"/>
      <c r="W1682" s="183"/>
    </row>
    <row r="1683" spans="1:23" ht="102" customHeight="1" thickTop="1" thickBot="1" x14ac:dyDescent="0.25">
      <c r="A1683" s="38" t="str">
        <f>$A$18</f>
        <v>JOB CATEGORIES</v>
      </c>
      <c r="B1683" s="246" t="str">
        <f>$B$18</f>
        <v>TOTAL EMPLOYED</v>
      </c>
      <c r="C1683" s="247"/>
      <c r="D1683" s="248" t="str">
        <f>$D$18</f>
        <v>TOTAL RACIAL / ETHNIC MINORITY</v>
      </c>
      <c r="E1683" s="249"/>
      <c r="F1683" s="250" t="str">
        <f>$F$18</f>
        <v>BLACK or
AFRICAN
AMERICAN</v>
      </c>
      <c r="G1683" s="165"/>
      <c r="H1683" s="164" t="str">
        <f>$H$18</f>
        <v>WHITE /
HISPANIC OR LATINO</v>
      </c>
      <c r="I1683" s="165"/>
      <c r="J1683" s="164" t="str">
        <f>$J$18</f>
        <v>AMERICAN 
INDIAN OR 
ALASKA 
NATIVE</v>
      </c>
      <c r="K1683" s="165"/>
      <c r="L1683" s="164" t="str">
        <f>$L$18</f>
        <v>ASIAN</v>
      </c>
      <c r="M1683" s="165"/>
      <c r="N1683" s="164" t="str">
        <f>$N$18</f>
        <v>NATIVE 
HAWAIIAN OR 
OTHER PACIFIC ISLANDER</v>
      </c>
      <c r="O1683" s="165"/>
      <c r="P1683" s="164" t="str">
        <f>$P$18</f>
        <v>TWO OR MORE RACES</v>
      </c>
      <c r="Q1683" s="165"/>
      <c r="R1683" s="164" t="str">
        <f>$R$18</f>
        <v>WHITE / NON-
HISPANIC OR LATINO</v>
      </c>
      <c r="S1683" s="166"/>
      <c r="T1683" s="167" t="str">
        <f>$T$18</f>
        <v>APPRENTICES</v>
      </c>
      <c r="U1683" s="167"/>
      <c r="V1683" s="168" t="str">
        <f>$V$18</f>
        <v>ON THE JOB TRAINEES</v>
      </c>
      <c r="W1683" s="169"/>
    </row>
    <row r="1684" spans="1:23" ht="13.5" thickBot="1" x14ac:dyDescent="0.25">
      <c r="A1684" s="39"/>
      <c r="B1684" s="40" t="str">
        <f>$B$19</f>
        <v>M</v>
      </c>
      <c r="C1684" s="41" t="str">
        <f>$C$19</f>
        <v>F</v>
      </c>
      <c r="D1684" s="42" t="str">
        <f>$D$19</f>
        <v>M</v>
      </c>
      <c r="E1684" s="41" t="str">
        <f>$E$19</f>
        <v>F</v>
      </c>
      <c r="F1684" s="43" t="str">
        <f>$F$19</f>
        <v>M</v>
      </c>
      <c r="G1684" s="44" t="str">
        <f>$G$19</f>
        <v>F</v>
      </c>
      <c r="H1684" s="45" t="str">
        <f>$H$19</f>
        <v>M</v>
      </c>
      <c r="I1684" s="44" t="str">
        <f>$I$19</f>
        <v>F</v>
      </c>
      <c r="J1684" s="45" t="str">
        <f>$J$19</f>
        <v>M</v>
      </c>
      <c r="K1684" s="44" t="str">
        <f>$K$19</f>
        <v>F</v>
      </c>
      <c r="L1684" s="45" t="str">
        <f>$L$19</f>
        <v>M</v>
      </c>
      <c r="M1684" s="44" t="str">
        <f>$M$19</f>
        <v>F</v>
      </c>
      <c r="N1684" s="45" t="str">
        <f>$N$19</f>
        <v>M</v>
      </c>
      <c r="O1684" s="44" t="str">
        <f>$O$19</f>
        <v>F</v>
      </c>
      <c r="P1684" s="45" t="str">
        <f>$P$19</f>
        <v>M</v>
      </c>
      <c r="Q1684" s="44" t="str">
        <f>$Q$19</f>
        <v>F</v>
      </c>
      <c r="R1684" s="45" t="str">
        <f>$R$19</f>
        <v>M</v>
      </c>
      <c r="S1684" s="46" t="str">
        <f>$S$19</f>
        <v>F</v>
      </c>
      <c r="T1684" s="47" t="str">
        <f>$T$19</f>
        <v>M</v>
      </c>
      <c r="U1684" s="41" t="str">
        <f>$U$19</f>
        <v>F</v>
      </c>
      <c r="V1684" s="123" t="str">
        <f>$V$19</f>
        <v>M</v>
      </c>
      <c r="W1684" s="48" t="str">
        <f>$W$19</f>
        <v>F</v>
      </c>
    </row>
    <row r="1685" spans="1:23" ht="13.5" thickBot="1" x14ac:dyDescent="0.25">
      <c r="A1685" s="49" t="str">
        <f>$A$20</f>
        <v>OFFICIALS</v>
      </c>
      <c r="B1685" s="63">
        <f>F1685+H1685+J1685+L1685+N1685+P1685+R1685</f>
        <v>0</v>
      </c>
      <c r="C1685" s="64">
        <f t="shared" ref="C1685:C1699" si="269">G1685+I1685+K1685+M1685+O1685+Q1685+S1685</f>
        <v>0</v>
      </c>
      <c r="D1685" s="65">
        <f t="shared" ref="D1685:D1699" si="270">F1685+H1685+J1685+L1685+N1685+P1685</f>
        <v>0</v>
      </c>
      <c r="E1685" s="64">
        <f t="shared" ref="E1685:E1699" si="271">G1685+I1685+K1685+M1685+O1685+Q1685</f>
        <v>0</v>
      </c>
      <c r="F1685" s="66"/>
      <c r="G1685" s="67"/>
      <c r="H1685" s="68"/>
      <c r="I1685" s="67"/>
      <c r="J1685" s="68"/>
      <c r="K1685" s="67"/>
      <c r="L1685" s="68"/>
      <c r="M1685" s="67"/>
      <c r="N1685" s="68"/>
      <c r="O1685" s="67"/>
      <c r="P1685" s="68"/>
      <c r="Q1685" s="67"/>
      <c r="R1685" s="69"/>
      <c r="S1685" s="70"/>
      <c r="T1685" s="71"/>
      <c r="U1685" s="114"/>
      <c r="V1685" s="71"/>
      <c r="W1685" s="72"/>
    </row>
    <row r="1686" spans="1:23" ht="13.5" thickBot="1" x14ac:dyDescent="0.25">
      <c r="A1686" s="49" t="str">
        <f>$A$21</f>
        <v>SUPERVISORS</v>
      </c>
      <c r="B1686" s="63">
        <f t="shared" ref="B1686:B1699" si="272">F1686+H1686+J1686+L1686+N1686+P1686+R1686</f>
        <v>0</v>
      </c>
      <c r="C1686" s="64">
        <f t="shared" si="269"/>
        <v>0</v>
      </c>
      <c r="D1686" s="65">
        <f t="shared" si="270"/>
        <v>0</v>
      </c>
      <c r="E1686" s="64">
        <f t="shared" si="271"/>
        <v>0</v>
      </c>
      <c r="F1686" s="66"/>
      <c r="G1686" s="67"/>
      <c r="H1686" s="68"/>
      <c r="I1686" s="67"/>
      <c r="J1686" s="68"/>
      <c r="K1686" s="67"/>
      <c r="L1686" s="68"/>
      <c r="M1686" s="67"/>
      <c r="N1686" s="68"/>
      <c r="O1686" s="67"/>
      <c r="P1686" s="68"/>
      <c r="Q1686" s="73"/>
      <c r="R1686" s="74"/>
      <c r="S1686" s="75"/>
      <c r="T1686" s="76"/>
      <c r="U1686" s="115"/>
      <c r="V1686" s="76"/>
      <c r="W1686" s="77"/>
    </row>
    <row r="1687" spans="1:23" ht="13.5" thickBot="1" x14ac:dyDescent="0.25">
      <c r="A1687" s="49" t="str">
        <f>$A$22</f>
        <v>FOREMEN/WOMEN</v>
      </c>
      <c r="B1687" s="63">
        <f t="shared" si="272"/>
        <v>0</v>
      </c>
      <c r="C1687" s="64">
        <f t="shared" si="269"/>
        <v>0</v>
      </c>
      <c r="D1687" s="65">
        <f t="shared" si="270"/>
        <v>0</v>
      </c>
      <c r="E1687" s="64">
        <f t="shared" si="271"/>
        <v>0</v>
      </c>
      <c r="F1687" s="66"/>
      <c r="G1687" s="67"/>
      <c r="H1687" s="68"/>
      <c r="I1687" s="67"/>
      <c r="J1687" s="68"/>
      <c r="K1687" s="67"/>
      <c r="L1687" s="68"/>
      <c r="M1687" s="67"/>
      <c r="N1687" s="68"/>
      <c r="O1687" s="67"/>
      <c r="P1687" s="68"/>
      <c r="Q1687" s="73"/>
      <c r="R1687" s="78"/>
      <c r="S1687" s="79"/>
      <c r="T1687" s="80"/>
      <c r="U1687" s="116"/>
      <c r="V1687" s="80"/>
      <c r="W1687" s="81"/>
    </row>
    <row r="1688" spans="1:23" ht="13.5" thickBot="1" x14ac:dyDescent="0.25">
      <c r="A1688" s="49" t="str">
        <f>$A$23</f>
        <v>CLERICAL</v>
      </c>
      <c r="B1688" s="63">
        <f t="shared" si="272"/>
        <v>0</v>
      </c>
      <c r="C1688" s="64">
        <f t="shared" si="269"/>
        <v>0</v>
      </c>
      <c r="D1688" s="65">
        <f t="shared" si="270"/>
        <v>0</v>
      </c>
      <c r="E1688" s="64">
        <f t="shared" si="271"/>
        <v>0</v>
      </c>
      <c r="F1688" s="66"/>
      <c r="G1688" s="67"/>
      <c r="H1688" s="68"/>
      <c r="I1688" s="67"/>
      <c r="J1688" s="68"/>
      <c r="K1688" s="67"/>
      <c r="L1688" s="68"/>
      <c r="M1688" s="67"/>
      <c r="N1688" s="68"/>
      <c r="O1688" s="67"/>
      <c r="P1688" s="68"/>
      <c r="Q1688" s="73"/>
      <c r="R1688" s="78"/>
      <c r="S1688" s="79"/>
      <c r="T1688" s="80"/>
      <c r="U1688" s="116"/>
      <c r="V1688" s="80"/>
      <c r="W1688" s="81"/>
    </row>
    <row r="1689" spans="1:23" ht="13.5" thickBot="1" x14ac:dyDescent="0.25">
      <c r="A1689" s="49" t="str">
        <f>$A$24</f>
        <v>EQUIPMENT OPERATORS</v>
      </c>
      <c r="B1689" s="63">
        <f t="shared" si="272"/>
        <v>0</v>
      </c>
      <c r="C1689" s="64">
        <f t="shared" si="269"/>
        <v>0</v>
      </c>
      <c r="D1689" s="65">
        <f t="shared" si="270"/>
        <v>0</v>
      </c>
      <c r="E1689" s="64">
        <f t="shared" si="271"/>
        <v>0</v>
      </c>
      <c r="F1689" s="66"/>
      <c r="G1689" s="67"/>
      <c r="H1689" s="68"/>
      <c r="I1689" s="67"/>
      <c r="J1689" s="68"/>
      <c r="K1689" s="67"/>
      <c r="L1689" s="68"/>
      <c r="M1689" s="67"/>
      <c r="N1689" s="68"/>
      <c r="O1689" s="67"/>
      <c r="P1689" s="68"/>
      <c r="Q1689" s="73"/>
      <c r="R1689" s="78"/>
      <c r="S1689" s="79"/>
      <c r="T1689" s="80"/>
      <c r="U1689" s="116"/>
      <c r="V1689" s="80"/>
      <c r="W1689" s="81"/>
    </row>
    <row r="1690" spans="1:23" ht="13.5" thickBot="1" x14ac:dyDescent="0.25">
      <c r="A1690" s="49" t="str">
        <f>$A$25</f>
        <v>MECHANICS</v>
      </c>
      <c r="B1690" s="63">
        <f t="shared" si="272"/>
        <v>0</v>
      </c>
      <c r="C1690" s="64">
        <f t="shared" si="269"/>
        <v>0</v>
      </c>
      <c r="D1690" s="65">
        <f t="shared" si="270"/>
        <v>0</v>
      </c>
      <c r="E1690" s="64">
        <f t="shared" si="271"/>
        <v>0</v>
      </c>
      <c r="F1690" s="66"/>
      <c r="G1690" s="67"/>
      <c r="H1690" s="68"/>
      <c r="I1690" s="67"/>
      <c r="J1690" s="68"/>
      <c r="K1690" s="67"/>
      <c r="L1690" s="68"/>
      <c r="M1690" s="67"/>
      <c r="N1690" s="68"/>
      <c r="O1690" s="67"/>
      <c r="P1690" s="68"/>
      <c r="Q1690" s="73"/>
      <c r="R1690" s="78"/>
      <c r="S1690" s="79"/>
      <c r="T1690" s="80"/>
      <c r="U1690" s="116"/>
      <c r="V1690" s="80"/>
      <c r="W1690" s="81"/>
    </row>
    <row r="1691" spans="1:23" ht="13.5" thickBot="1" x14ac:dyDescent="0.25">
      <c r="A1691" s="49" t="str">
        <f>$A$26</f>
        <v>TRUCK DRIVERS</v>
      </c>
      <c r="B1691" s="63">
        <f t="shared" si="272"/>
        <v>0</v>
      </c>
      <c r="C1691" s="64">
        <f t="shared" si="269"/>
        <v>0</v>
      </c>
      <c r="D1691" s="65">
        <f t="shared" si="270"/>
        <v>0</v>
      </c>
      <c r="E1691" s="64">
        <f t="shared" si="271"/>
        <v>0</v>
      </c>
      <c r="F1691" s="66"/>
      <c r="G1691" s="67"/>
      <c r="H1691" s="68"/>
      <c r="I1691" s="67"/>
      <c r="J1691" s="68"/>
      <c r="K1691" s="67"/>
      <c r="L1691" s="68"/>
      <c r="M1691" s="67"/>
      <c r="N1691" s="68"/>
      <c r="O1691" s="67"/>
      <c r="P1691" s="68"/>
      <c r="Q1691" s="73"/>
      <c r="R1691" s="82"/>
      <c r="S1691" s="83"/>
      <c r="T1691" s="76"/>
      <c r="U1691" s="117"/>
      <c r="V1691" s="76"/>
      <c r="W1691" s="77"/>
    </row>
    <row r="1692" spans="1:23" ht="13.5" thickBot="1" x14ac:dyDescent="0.25">
      <c r="A1692" s="49" t="str">
        <f>$A$27</f>
        <v>IRONWORKERS</v>
      </c>
      <c r="B1692" s="63">
        <f t="shared" si="272"/>
        <v>0</v>
      </c>
      <c r="C1692" s="64">
        <f t="shared" si="269"/>
        <v>0</v>
      </c>
      <c r="D1692" s="65">
        <f t="shared" si="270"/>
        <v>0</v>
      </c>
      <c r="E1692" s="64">
        <f t="shared" si="271"/>
        <v>0</v>
      </c>
      <c r="F1692" s="66"/>
      <c r="G1692" s="67"/>
      <c r="H1692" s="68"/>
      <c r="I1692" s="67"/>
      <c r="J1692" s="68"/>
      <c r="K1692" s="67"/>
      <c r="L1692" s="68"/>
      <c r="M1692" s="67"/>
      <c r="N1692" s="68"/>
      <c r="O1692" s="67"/>
      <c r="P1692" s="68"/>
      <c r="Q1692" s="73"/>
      <c r="R1692" s="84"/>
      <c r="S1692" s="85"/>
      <c r="T1692" s="86"/>
      <c r="U1692" s="118"/>
      <c r="V1692" s="86"/>
      <c r="W1692" s="87"/>
    </row>
    <row r="1693" spans="1:23" ht="13.5" thickBot="1" x14ac:dyDescent="0.25">
      <c r="A1693" s="49" t="str">
        <f>$A$28</f>
        <v>CARPENTERS</v>
      </c>
      <c r="B1693" s="63">
        <f t="shared" si="272"/>
        <v>0</v>
      </c>
      <c r="C1693" s="64">
        <f t="shared" si="269"/>
        <v>0</v>
      </c>
      <c r="D1693" s="65">
        <f t="shared" si="270"/>
        <v>0</v>
      </c>
      <c r="E1693" s="64">
        <f t="shared" si="271"/>
        <v>0</v>
      </c>
      <c r="F1693" s="66"/>
      <c r="G1693" s="67"/>
      <c r="H1693" s="68"/>
      <c r="I1693" s="67"/>
      <c r="J1693" s="68"/>
      <c r="K1693" s="67"/>
      <c r="L1693" s="68"/>
      <c r="M1693" s="67"/>
      <c r="N1693" s="68"/>
      <c r="O1693" s="67"/>
      <c r="P1693" s="68"/>
      <c r="Q1693" s="73"/>
      <c r="R1693" s="84"/>
      <c r="S1693" s="85"/>
      <c r="T1693" s="86"/>
      <c r="U1693" s="118"/>
      <c r="V1693" s="86"/>
      <c r="W1693" s="87"/>
    </row>
    <row r="1694" spans="1:23" ht="13.5" thickBot="1" x14ac:dyDescent="0.25">
      <c r="A1694" s="49" t="str">
        <f>$A$29</f>
        <v>CEMENT MASONS</v>
      </c>
      <c r="B1694" s="63">
        <f t="shared" si="272"/>
        <v>0</v>
      </c>
      <c r="C1694" s="64">
        <f t="shared" si="269"/>
        <v>0</v>
      </c>
      <c r="D1694" s="65">
        <f t="shared" si="270"/>
        <v>0</v>
      </c>
      <c r="E1694" s="64">
        <f t="shared" si="271"/>
        <v>0</v>
      </c>
      <c r="F1694" s="66"/>
      <c r="G1694" s="67"/>
      <c r="H1694" s="68"/>
      <c r="I1694" s="67"/>
      <c r="J1694" s="68"/>
      <c r="K1694" s="67"/>
      <c r="L1694" s="68"/>
      <c r="M1694" s="67"/>
      <c r="N1694" s="68"/>
      <c r="O1694" s="67"/>
      <c r="P1694" s="68"/>
      <c r="Q1694" s="73"/>
      <c r="R1694" s="84"/>
      <c r="S1694" s="85"/>
      <c r="T1694" s="86"/>
      <c r="U1694" s="118"/>
      <c r="V1694" s="86"/>
      <c r="W1694" s="87"/>
    </row>
    <row r="1695" spans="1:23" ht="13.5" thickBot="1" x14ac:dyDescent="0.25">
      <c r="A1695" s="49" t="str">
        <f>$A$30</f>
        <v>ELECTRICIANS</v>
      </c>
      <c r="B1695" s="63">
        <f t="shared" si="272"/>
        <v>0</v>
      </c>
      <c r="C1695" s="64">
        <f t="shared" si="269"/>
        <v>0</v>
      </c>
      <c r="D1695" s="65">
        <f t="shared" si="270"/>
        <v>0</v>
      </c>
      <c r="E1695" s="64">
        <f t="shared" si="271"/>
        <v>0</v>
      </c>
      <c r="F1695" s="66"/>
      <c r="G1695" s="67"/>
      <c r="H1695" s="68"/>
      <c r="I1695" s="67"/>
      <c r="J1695" s="68"/>
      <c r="K1695" s="67"/>
      <c r="L1695" s="68"/>
      <c r="M1695" s="67"/>
      <c r="N1695" s="68"/>
      <c r="O1695" s="67"/>
      <c r="P1695" s="68"/>
      <c r="Q1695" s="73"/>
      <c r="R1695" s="84"/>
      <c r="S1695" s="85"/>
      <c r="T1695" s="86"/>
      <c r="U1695" s="118"/>
      <c r="V1695" s="86"/>
      <c r="W1695" s="87"/>
    </row>
    <row r="1696" spans="1:23" ht="13.5" thickBot="1" x14ac:dyDescent="0.25">
      <c r="A1696" s="49" t="str">
        <f>$A$31</f>
        <v>PIPEFITTER/PLUMBERS</v>
      </c>
      <c r="B1696" s="63">
        <f t="shared" si="272"/>
        <v>0</v>
      </c>
      <c r="C1696" s="64">
        <f t="shared" si="269"/>
        <v>0</v>
      </c>
      <c r="D1696" s="65">
        <f t="shared" si="270"/>
        <v>0</v>
      </c>
      <c r="E1696" s="64">
        <f t="shared" si="271"/>
        <v>0</v>
      </c>
      <c r="F1696" s="66"/>
      <c r="G1696" s="67"/>
      <c r="H1696" s="68"/>
      <c r="I1696" s="67"/>
      <c r="J1696" s="68"/>
      <c r="K1696" s="67"/>
      <c r="L1696" s="68"/>
      <c r="M1696" s="67"/>
      <c r="N1696" s="68"/>
      <c r="O1696" s="67"/>
      <c r="P1696" s="68"/>
      <c r="Q1696" s="67"/>
      <c r="R1696" s="88"/>
      <c r="S1696" s="89"/>
      <c r="T1696" s="90"/>
      <c r="U1696" s="119"/>
      <c r="V1696" s="90"/>
      <c r="W1696" s="91"/>
    </row>
    <row r="1697" spans="1:23" ht="13.5" thickBot="1" x14ac:dyDescent="0.25">
      <c r="A1697" s="49" t="str">
        <f>$A$32</f>
        <v>PAINTERS</v>
      </c>
      <c r="B1697" s="63">
        <f t="shared" si="272"/>
        <v>0</v>
      </c>
      <c r="C1697" s="64">
        <f t="shared" si="269"/>
        <v>0</v>
      </c>
      <c r="D1697" s="65">
        <f t="shared" si="270"/>
        <v>0</v>
      </c>
      <c r="E1697" s="64">
        <f t="shared" si="271"/>
        <v>0</v>
      </c>
      <c r="F1697" s="66"/>
      <c r="G1697" s="67"/>
      <c r="H1697" s="68"/>
      <c r="I1697" s="67"/>
      <c r="J1697" s="68"/>
      <c r="K1697" s="67"/>
      <c r="L1697" s="68"/>
      <c r="M1697" s="67"/>
      <c r="N1697" s="68"/>
      <c r="O1697" s="67"/>
      <c r="P1697" s="68"/>
      <c r="Q1697" s="67"/>
      <c r="R1697" s="68"/>
      <c r="S1697" s="92"/>
      <c r="T1697" s="93"/>
      <c r="U1697" s="120"/>
      <c r="V1697" s="93"/>
      <c r="W1697" s="94"/>
    </row>
    <row r="1698" spans="1:23" ht="13.5" thickBot="1" x14ac:dyDescent="0.25">
      <c r="A1698" s="49" t="str">
        <f>$A$33</f>
        <v>LABORERS-SEMI SKILLED</v>
      </c>
      <c r="B1698" s="63">
        <f t="shared" si="272"/>
        <v>0</v>
      </c>
      <c r="C1698" s="64">
        <f t="shared" si="269"/>
        <v>0</v>
      </c>
      <c r="D1698" s="65">
        <f t="shared" si="270"/>
        <v>0</v>
      </c>
      <c r="E1698" s="64">
        <f t="shared" si="271"/>
        <v>0</v>
      </c>
      <c r="F1698" s="66"/>
      <c r="G1698" s="67"/>
      <c r="H1698" s="68"/>
      <c r="I1698" s="67"/>
      <c r="J1698" s="68"/>
      <c r="K1698" s="67"/>
      <c r="L1698" s="68"/>
      <c r="M1698" s="67"/>
      <c r="N1698" s="68"/>
      <c r="O1698" s="67"/>
      <c r="P1698" s="68"/>
      <c r="Q1698" s="67"/>
      <c r="R1698" s="68"/>
      <c r="S1698" s="92"/>
      <c r="T1698" s="93"/>
      <c r="U1698" s="120"/>
      <c r="V1698" s="93"/>
      <c r="W1698" s="94"/>
    </row>
    <row r="1699" spans="1:23" ht="13.5" thickBot="1" x14ac:dyDescent="0.25">
      <c r="A1699" s="49" t="str">
        <f>$A$34</f>
        <v>LABORERS-UNSKILLED</v>
      </c>
      <c r="B1699" s="63">
        <f t="shared" si="272"/>
        <v>0</v>
      </c>
      <c r="C1699" s="64">
        <f t="shared" si="269"/>
        <v>0</v>
      </c>
      <c r="D1699" s="65">
        <f t="shared" si="270"/>
        <v>0</v>
      </c>
      <c r="E1699" s="64">
        <f t="shared" si="271"/>
        <v>0</v>
      </c>
      <c r="F1699" s="66"/>
      <c r="G1699" s="67"/>
      <c r="H1699" s="68"/>
      <c r="I1699" s="67"/>
      <c r="J1699" s="68"/>
      <c r="K1699" s="67"/>
      <c r="L1699" s="68"/>
      <c r="M1699" s="67"/>
      <c r="N1699" s="68"/>
      <c r="O1699" s="67"/>
      <c r="P1699" s="68"/>
      <c r="Q1699" s="67"/>
      <c r="R1699" s="68"/>
      <c r="S1699" s="92"/>
      <c r="T1699" s="93"/>
      <c r="U1699" s="120"/>
      <c r="V1699" s="93"/>
      <c r="W1699" s="94"/>
    </row>
    <row r="1700" spans="1:23" ht="13.5" thickBot="1" x14ac:dyDescent="0.25">
      <c r="A1700" s="49" t="str">
        <f>$A$35</f>
        <v>TOTAL</v>
      </c>
      <c r="B1700" s="107">
        <f t="shared" ref="B1700:O1700" si="273">SUM(B1685:B1699)</f>
        <v>0</v>
      </c>
      <c r="C1700" s="109">
        <f t="shared" si="273"/>
        <v>0</v>
      </c>
      <c r="D1700" s="110">
        <f t="shared" si="273"/>
        <v>0</v>
      </c>
      <c r="E1700" s="111">
        <f t="shared" si="273"/>
        <v>0</v>
      </c>
      <c r="F1700" s="108">
        <f t="shared" si="273"/>
        <v>0</v>
      </c>
      <c r="G1700" s="112">
        <f t="shared" si="273"/>
        <v>0</v>
      </c>
      <c r="H1700" s="108">
        <f t="shared" si="273"/>
        <v>0</v>
      </c>
      <c r="I1700" s="112">
        <f t="shared" si="273"/>
        <v>0</v>
      </c>
      <c r="J1700" s="108">
        <f t="shared" si="273"/>
        <v>0</v>
      </c>
      <c r="K1700" s="112">
        <f t="shared" si="273"/>
        <v>0</v>
      </c>
      <c r="L1700" s="108">
        <f t="shared" si="273"/>
        <v>0</v>
      </c>
      <c r="M1700" s="112">
        <f t="shared" si="273"/>
        <v>0</v>
      </c>
      <c r="N1700" s="108">
        <f t="shared" si="273"/>
        <v>0</v>
      </c>
      <c r="O1700" s="112">
        <f t="shared" si="273"/>
        <v>0</v>
      </c>
      <c r="P1700" s="108">
        <f t="shared" ref="P1700:W1700" si="274">SUM(P1685:P1699)</f>
        <v>0</v>
      </c>
      <c r="Q1700" s="112">
        <f t="shared" si="274"/>
        <v>0</v>
      </c>
      <c r="R1700" s="108">
        <f t="shared" si="274"/>
        <v>0</v>
      </c>
      <c r="S1700" s="111">
        <f t="shared" si="274"/>
        <v>0</v>
      </c>
      <c r="T1700" s="108">
        <f t="shared" si="274"/>
        <v>0</v>
      </c>
      <c r="U1700" s="109">
        <f t="shared" si="274"/>
        <v>0</v>
      </c>
      <c r="V1700" s="108">
        <f t="shared" si="274"/>
        <v>0</v>
      </c>
      <c r="W1700" s="111">
        <f t="shared" si="274"/>
        <v>0</v>
      </c>
    </row>
    <row r="1701" spans="1:23" ht="12.75" customHeight="1" x14ac:dyDescent="0.2">
      <c r="A1701" s="170" t="str">
        <f>$A$54</f>
        <v>TABLE A</v>
      </c>
      <c r="B1701" s="171"/>
      <c r="C1701" s="171"/>
      <c r="D1701" s="171"/>
      <c r="E1701" s="171"/>
      <c r="F1701" s="171"/>
      <c r="G1701" s="171"/>
      <c r="H1701" s="171"/>
      <c r="I1701" s="171"/>
      <c r="J1701" s="171"/>
      <c r="K1701" s="171"/>
      <c r="L1701" s="171"/>
      <c r="M1701" s="171"/>
      <c r="N1701" s="171"/>
      <c r="O1701" s="171"/>
      <c r="P1701" s="171"/>
      <c r="Q1701" s="171"/>
      <c r="R1701" s="171"/>
      <c r="S1701" s="171"/>
      <c r="T1701" s="171"/>
      <c r="U1701" s="171"/>
      <c r="V1701" s="171"/>
      <c r="W1701" s="172"/>
    </row>
    <row r="1702" spans="1:23" ht="13.5" thickBot="1" x14ac:dyDescent="0.25">
      <c r="A1702" s="173"/>
      <c r="B1702" s="174"/>
      <c r="C1702" s="174"/>
      <c r="D1702" s="174"/>
      <c r="E1702" s="174"/>
      <c r="F1702" s="174"/>
      <c r="G1702" s="174"/>
      <c r="H1702" s="174"/>
      <c r="I1702" s="174"/>
      <c r="J1702" s="174"/>
      <c r="K1702" s="174"/>
      <c r="L1702" s="174"/>
      <c r="M1702" s="174"/>
      <c r="N1702" s="174"/>
      <c r="O1702" s="174"/>
      <c r="P1702" s="174"/>
      <c r="Q1702" s="174"/>
      <c r="R1702" s="174"/>
      <c r="S1702" s="174"/>
      <c r="T1702" s="174"/>
      <c r="U1702" s="174"/>
      <c r="V1702" s="174"/>
      <c r="W1702" s="175"/>
    </row>
    <row r="1703" spans="1:23" ht="13.5" thickBot="1" x14ac:dyDescent="0.25">
      <c r="A1703" s="49" t="str">
        <f>$A$38</f>
        <v>APPRENTICES</v>
      </c>
      <c r="B1703" s="64">
        <f>F1703+H1703+J1703+L1703+N1703+P1703+R1703</f>
        <v>0</v>
      </c>
      <c r="C1703" s="109">
        <f>G1703+I1703+K1703+M1703+O1703+Q1703+S1703</f>
        <v>0</v>
      </c>
      <c r="D1703" s="110">
        <f>F1703+H1703+J1703+L1703+N1703+P1703</f>
        <v>0</v>
      </c>
      <c r="E1703" s="64">
        <f>G1703+I1703+K1703+M1703+O1703+Q1703</f>
        <v>0</v>
      </c>
      <c r="F1703" s="121"/>
      <c r="G1703" s="67"/>
      <c r="H1703" s="122"/>
      <c r="I1703" s="67"/>
      <c r="J1703" s="122"/>
      <c r="K1703" s="67"/>
      <c r="L1703" s="122"/>
      <c r="M1703" s="67"/>
      <c r="N1703" s="122"/>
      <c r="O1703" s="67"/>
      <c r="P1703" s="122"/>
      <c r="Q1703" s="67"/>
      <c r="R1703" s="122"/>
      <c r="S1703" s="67"/>
      <c r="T1703" s="50"/>
      <c r="U1703" s="51"/>
      <c r="V1703" s="50"/>
      <c r="W1703" s="51"/>
    </row>
    <row r="1704" spans="1:23" ht="13.5" thickBot="1" x14ac:dyDescent="0.25">
      <c r="A1704" s="49" t="str">
        <f>$A$39</f>
        <v>OJT TRAINEES</v>
      </c>
      <c r="B1704" s="64">
        <f>F1704+H1704+J1704+L1704+N1704+P1704+R1704</f>
        <v>0</v>
      </c>
      <c r="C1704" s="109">
        <f>G1704+I1704+K1704+M1704+O1704+Q1704+S1704</f>
        <v>0</v>
      </c>
      <c r="D1704" s="110">
        <f>F1704+H1704+J1704+L1704+N1704+P1704</f>
        <v>0</v>
      </c>
      <c r="E1704" s="64">
        <f>G1704+I1704+K1704+M1704+O1704+Q1704</f>
        <v>0</v>
      </c>
      <c r="F1704" s="121"/>
      <c r="G1704" s="67"/>
      <c r="H1704" s="122"/>
      <c r="I1704" s="67"/>
      <c r="J1704" s="122"/>
      <c r="K1704" s="67"/>
      <c r="L1704" s="122"/>
      <c r="M1704" s="67"/>
      <c r="N1704" s="122"/>
      <c r="O1704" s="67"/>
      <c r="P1704" s="122"/>
      <c r="Q1704" s="67"/>
      <c r="R1704" s="122"/>
      <c r="S1704" s="67"/>
      <c r="T1704" s="52"/>
      <c r="U1704" s="53"/>
      <c r="V1704" s="52"/>
      <c r="W1704" s="53"/>
    </row>
    <row r="1705" spans="1:23" ht="15.75" customHeight="1" x14ac:dyDescent="0.2">
      <c r="A1705" s="243" t="str">
        <f>$A$40</f>
        <v xml:space="preserve">8. PREPARED BY: </v>
      </c>
      <c r="B1705" s="244"/>
      <c r="C1705" s="244"/>
      <c r="D1705" s="244"/>
      <c r="E1705" s="244"/>
      <c r="F1705" s="244"/>
      <c r="G1705" s="244"/>
      <c r="H1705" s="245"/>
      <c r="I1705" s="220" t="str">
        <f>$I$40</f>
        <v>9. DATE</v>
      </c>
      <c r="J1705" s="221"/>
      <c r="K1705" s="220" t="str">
        <f>$K$40</f>
        <v>10. REVIEWED BY:    (Signature and Title of State Highway Official)</v>
      </c>
      <c r="L1705" s="222"/>
      <c r="M1705" s="222"/>
      <c r="N1705" s="222"/>
      <c r="O1705" s="222"/>
      <c r="P1705" s="222"/>
      <c r="Q1705" s="222"/>
      <c r="R1705" s="222"/>
      <c r="S1705" s="222"/>
      <c r="T1705" s="222"/>
      <c r="U1705" s="221"/>
      <c r="V1705" s="220" t="s">
        <v>28</v>
      </c>
      <c r="W1705" s="223"/>
    </row>
    <row r="1706" spans="1:23" ht="12.75" customHeight="1" x14ac:dyDescent="0.2">
      <c r="A1706" s="224" t="str">
        <f>$A$41</f>
        <v>(Signature and Title of Contractors Representative)</v>
      </c>
      <c r="B1706" s="225"/>
      <c r="C1706" s="225"/>
      <c r="D1706" s="225"/>
      <c r="E1706" s="225"/>
      <c r="F1706" s="225"/>
      <c r="G1706" s="225"/>
      <c r="H1706" s="226"/>
      <c r="I1706" s="227" t="str">
        <f>IF($I$41="","",$I$41)</f>
        <v/>
      </c>
      <c r="J1706" s="228"/>
      <c r="K1706" s="229" t="str">
        <f>IF($K$41="","",$K$41)</f>
        <v/>
      </c>
      <c r="L1706" s="232"/>
      <c r="M1706" s="232"/>
      <c r="N1706" s="232"/>
      <c r="O1706" s="232"/>
      <c r="P1706" s="232"/>
      <c r="Q1706" s="232"/>
      <c r="R1706" s="232"/>
      <c r="S1706" s="232"/>
      <c r="T1706" s="232"/>
      <c r="U1706" s="228"/>
      <c r="V1706" s="227" t="str">
        <f>IF($V$41="","",$V$41)</f>
        <v/>
      </c>
      <c r="W1706" s="234"/>
    </row>
    <row r="1707" spans="1:23" x14ac:dyDescent="0.2">
      <c r="A1707" s="237" t="str">
        <f>IF($A$42="","",$A$42)</f>
        <v/>
      </c>
      <c r="B1707" s="238"/>
      <c r="C1707" s="238"/>
      <c r="D1707" s="238"/>
      <c r="E1707" s="238"/>
      <c r="F1707" s="238"/>
      <c r="G1707" s="238"/>
      <c r="H1707" s="239"/>
      <c r="I1707" s="229"/>
      <c r="J1707" s="228"/>
      <c r="K1707" s="229"/>
      <c r="L1707" s="232"/>
      <c r="M1707" s="232"/>
      <c r="N1707" s="232"/>
      <c r="O1707" s="232"/>
      <c r="P1707" s="232"/>
      <c r="Q1707" s="232"/>
      <c r="R1707" s="232"/>
      <c r="S1707" s="232"/>
      <c r="T1707" s="232"/>
      <c r="U1707" s="228"/>
      <c r="V1707" s="227"/>
      <c r="W1707" s="234"/>
    </row>
    <row r="1708" spans="1:23" x14ac:dyDescent="0.2">
      <c r="A1708" s="237"/>
      <c r="B1708" s="238"/>
      <c r="C1708" s="238"/>
      <c r="D1708" s="238"/>
      <c r="E1708" s="238"/>
      <c r="F1708" s="238"/>
      <c r="G1708" s="238"/>
      <c r="H1708" s="239"/>
      <c r="I1708" s="229"/>
      <c r="J1708" s="228"/>
      <c r="K1708" s="229"/>
      <c r="L1708" s="232"/>
      <c r="M1708" s="232"/>
      <c r="N1708" s="232"/>
      <c r="O1708" s="232"/>
      <c r="P1708" s="232"/>
      <c r="Q1708" s="232"/>
      <c r="R1708" s="232"/>
      <c r="S1708" s="232"/>
      <c r="T1708" s="232"/>
      <c r="U1708" s="228"/>
      <c r="V1708" s="227"/>
      <c r="W1708" s="234"/>
    </row>
    <row r="1709" spans="1:23" ht="13.5" thickBot="1" x14ac:dyDescent="0.25">
      <c r="A1709" s="240"/>
      <c r="B1709" s="241"/>
      <c r="C1709" s="241"/>
      <c r="D1709" s="241"/>
      <c r="E1709" s="241"/>
      <c r="F1709" s="241"/>
      <c r="G1709" s="241"/>
      <c r="H1709" s="242"/>
      <c r="I1709" s="230"/>
      <c r="J1709" s="231"/>
      <c r="K1709" s="230"/>
      <c r="L1709" s="233"/>
      <c r="M1709" s="233"/>
      <c r="N1709" s="233"/>
      <c r="O1709" s="233"/>
      <c r="P1709" s="233"/>
      <c r="Q1709" s="233"/>
      <c r="R1709" s="233"/>
      <c r="S1709" s="233"/>
      <c r="T1709" s="233"/>
      <c r="U1709" s="231"/>
      <c r="V1709" s="235"/>
      <c r="W1709" s="236"/>
    </row>
    <row r="1710" spans="1:23" x14ac:dyDescent="0.2">
      <c r="A1710" s="251" t="str">
        <f>$A$45</f>
        <v>Form FHWA- 1391 (Rev. 06-22)</v>
      </c>
      <c r="B1710" s="252"/>
      <c r="C1710" s="253"/>
      <c r="D1710" s="253"/>
      <c r="E1710" s="55"/>
      <c r="F1710" s="55"/>
      <c r="G1710" s="55"/>
      <c r="H1710" s="55"/>
      <c r="I1710" s="55"/>
      <c r="J1710" s="254" t="str">
        <f>$J$45</f>
        <v>PREVIOUS EDITIONS ARE OBSOLETE</v>
      </c>
      <c r="K1710" s="254"/>
      <c r="L1710" s="254"/>
      <c r="M1710" s="254"/>
      <c r="N1710" s="254"/>
      <c r="O1710" s="254"/>
      <c r="P1710" s="254"/>
      <c r="Q1710" s="254"/>
      <c r="R1710" s="254"/>
      <c r="S1710" s="254"/>
      <c r="T1710" s="254"/>
      <c r="U1710" s="254"/>
      <c r="V1710" s="254"/>
      <c r="W1710" s="254"/>
    </row>
    <row r="1711" spans="1:23" ht="13.5" thickBot="1" x14ac:dyDescent="0.25"/>
    <row r="1712" spans="1:23" s="58" customFormat="1" ht="18.75" thickBot="1" x14ac:dyDescent="0.3">
      <c r="A1712" s="255" t="str">
        <f>$A$10</f>
        <v xml:space="preserve">FEDERAL-AID HIGHWAY CONSTRUCTION CONTRACTORS ANNUAL EEO REPORT </v>
      </c>
      <c r="B1712" s="256"/>
      <c r="C1712" s="256"/>
      <c r="D1712" s="256"/>
      <c r="E1712" s="256"/>
      <c r="F1712" s="256"/>
      <c r="G1712" s="256"/>
      <c r="H1712" s="256"/>
      <c r="I1712" s="256"/>
      <c r="J1712" s="256"/>
      <c r="K1712" s="256"/>
      <c r="L1712" s="256"/>
      <c r="M1712" s="256"/>
      <c r="N1712" s="256"/>
      <c r="O1712" s="256"/>
      <c r="P1712" s="256"/>
      <c r="Q1712" s="256"/>
      <c r="R1712" s="256"/>
      <c r="S1712" s="256"/>
      <c r="T1712" s="256"/>
      <c r="U1712" s="256"/>
      <c r="V1712" s="256"/>
      <c r="W1712" s="257"/>
    </row>
    <row r="1713" spans="1:23" ht="12.75" customHeight="1" x14ac:dyDescent="0.2">
      <c r="A1713" s="258" t="str">
        <f>$A$11</f>
        <v xml:space="preserve">1. SELECT FIELD FROM DROPDOWN MENU: </v>
      </c>
      <c r="B1713" s="259"/>
      <c r="C1713" s="259"/>
      <c r="D1713" s="260"/>
      <c r="E1713" s="261" t="str">
        <f>$E$11</f>
        <v>2. COMPANY NAME, CITY, STATE:</v>
      </c>
      <c r="F1713" s="238"/>
      <c r="G1713" s="238"/>
      <c r="H1713" s="238"/>
      <c r="I1713" s="239"/>
      <c r="J1713" s="184" t="str">
        <f>$J$11</f>
        <v>3. FEDERAL PROJECT NUMBER:</v>
      </c>
      <c r="K1713" s="185"/>
      <c r="L1713" s="185"/>
      <c r="M1713" s="185"/>
      <c r="N1713" s="184" t="str">
        <f>$N$11</f>
        <v>4. DOLLAR AMOUNT OF CONTRACT:</v>
      </c>
      <c r="O1713" s="185"/>
      <c r="P1713" s="185"/>
      <c r="Q1713" s="185"/>
      <c r="R1713" s="262" t="str">
        <f>$R$11</f>
        <v>5.PROJECT LOCATION (Region and State):</v>
      </c>
      <c r="S1713" s="259"/>
      <c r="T1713" s="259"/>
      <c r="U1713" s="259"/>
      <c r="V1713" s="259"/>
      <c r="W1713" s="263"/>
    </row>
    <row r="1714" spans="1:23" ht="12.75" customHeight="1" x14ac:dyDescent="0.2">
      <c r="A1714" s="186"/>
      <c r="B1714" s="187"/>
      <c r="C1714" s="187"/>
      <c r="D1714" s="188"/>
      <c r="E1714" s="192" t="str">
        <f>IF($D$4="","Enter Company information at top of spreadsheet",$D$4)</f>
        <v>Enter Company information at top of spreadsheet</v>
      </c>
      <c r="F1714" s="193"/>
      <c r="G1714" s="193"/>
      <c r="H1714" s="193"/>
      <c r="I1714" s="194"/>
      <c r="J1714" s="209"/>
      <c r="K1714" s="210"/>
      <c r="L1714" s="210"/>
      <c r="M1714" s="210"/>
      <c r="N1714" s="213"/>
      <c r="O1714" s="214"/>
      <c r="P1714" s="214"/>
      <c r="Q1714" s="215"/>
      <c r="R1714" s="199"/>
      <c r="S1714" s="200"/>
      <c r="T1714" s="200"/>
      <c r="U1714" s="200"/>
      <c r="V1714" s="200"/>
      <c r="W1714" s="201"/>
    </row>
    <row r="1715" spans="1:23" x14ac:dyDescent="0.2">
      <c r="A1715" s="186"/>
      <c r="B1715" s="187"/>
      <c r="C1715" s="187"/>
      <c r="D1715" s="188"/>
      <c r="E1715" s="195"/>
      <c r="F1715" s="193"/>
      <c r="G1715" s="193"/>
      <c r="H1715" s="193"/>
      <c r="I1715" s="194"/>
      <c r="J1715" s="209"/>
      <c r="K1715" s="210"/>
      <c r="L1715" s="210"/>
      <c r="M1715" s="210"/>
      <c r="N1715" s="216"/>
      <c r="O1715" s="214"/>
      <c r="P1715" s="214"/>
      <c r="Q1715" s="215"/>
      <c r="R1715" s="202"/>
      <c r="S1715" s="200"/>
      <c r="T1715" s="200"/>
      <c r="U1715" s="200"/>
      <c r="V1715" s="200"/>
      <c r="W1715" s="201"/>
    </row>
    <row r="1716" spans="1:23" ht="13.5" thickBot="1" x14ac:dyDescent="0.25">
      <c r="A1716" s="189"/>
      <c r="B1716" s="190"/>
      <c r="C1716" s="190"/>
      <c r="D1716" s="191"/>
      <c r="E1716" s="196"/>
      <c r="F1716" s="197"/>
      <c r="G1716" s="197"/>
      <c r="H1716" s="197"/>
      <c r="I1716" s="198"/>
      <c r="J1716" s="211"/>
      <c r="K1716" s="212"/>
      <c r="L1716" s="212"/>
      <c r="M1716" s="212"/>
      <c r="N1716" s="217"/>
      <c r="O1716" s="218"/>
      <c r="P1716" s="218"/>
      <c r="Q1716" s="219"/>
      <c r="R1716" s="203"/>
      <c r="S1716" s="204"/>
      <c r="T1716" s="204"/>
      <c r="U1716" s="204"/>
      <c r="V1716" s="204"/>
      <c r="W1716" s="205"/>
    </row>
    <row r="1717" spans="1:23" ht="13.5" customHeight="1" thickBot="1" x14ac:dyDescent="0.25">
      <c r="A1717" s="206" t="str">
        <f>$A$15</f>
        <v>This collection of information is required by law and regulation 23 U.S.C. 140a and 23 CFR Part 230. The OMB control number for this collection is 2125-0019 expiring in March 2025.</v>
      </c>
      <c r="B1717" s="207"/>
      <c r="C1717" s="207"/>
      <c r="D1717" s="207"/>
      <c r="E1717" s="207"/>
      <c r="F1717" s="207"/>
      <c r="G1717" s="207"/>
      <c r="H1717" s="207"/>
      <c r="I1717" s="207"/>
      <c r="J1717" s="207"/>
      <c r="K1717" s="207"/>
      <c r="L1717" s="207"/>
      <c r="M1717" s="207"/>
      <c r="N1717" s="207"/>
      <c r="O1717" s="207"/>
      <c r="P1717" s="207"/>
      <c r="Q1717" s="207"/>
      <c r="R1717" s="207"/>
      <c r="S1717" s="207"/>
      <c r="T1717" s="207"/>
      <c r="U1717" s="207"/>
      <c r="V1717" s="207"/>
      <c r="W1717" s="208"/>
    </row>
    <row r="1718" spans="1:23" ht="24.75" customHeight="1" thickBot="1" x14ac:dyDescent="0.25">
      <c r="A1718" s="176" t="str">
        <f>$A$16</f>
        <v>6. WORKFORCE ON FEDERAL-AID AND CONSTRUCTION SITE(S) DURING LAST FULL PAY PERIOD ENDING IN JULY 2023</v>
      </c>
      <c r="B1718" s="177"/>
      <c r="C1718" s="177"/>
      <c r="D1718" s="177"/>
      <c r="E1718" s="177"/>
      <c r="F1718" s="177"/>
      <c r="G1718" s="177"/>
      <c r="H1718" s="177"/>
      <c r="I1718" s="177"/>
      <c r="J1718" s="177"/>
      <c r="K1718" s="177"/>
      <c r="L1718" s="177"/>
      <c r="M1718" s="177"/>
      <c r="N1718" s="177"/>
      <c r="O1718" s="177"/>
      <c r="P1718" s="177"/>
      <c r="Q1718" s="177"/>
      <c r="R1718" s="177"/>
      <c r="S1718" s="177"/>
      <c r="T1718" s="177"/>
      <c r="U1718" s="177"/>
      <c r="V1718" s="177"/>
      <c r="W1718" s="178"/>
    </row>
    <row r="1719" spans="1:23" ht="14.25" thickTop="1" thickBot="1" x14ac:dyDescent="0.25">
      <c r="A1719" s="179" t="str">
        <f>$A$17</f>
        <v>TABLE A</v>
      </c>
      <c r="B1719" s="180"/>
      <c r="C1719" s="180"/>
      <c r="D1719" s="180"/>
      <c r="E1719" s="180"/>
      <c r="F1719" s="180"/>
      <c r="G1719" s="180"/>
      <c r="H1719" s="180"/>
      <c r="I1719" s="180"/>
      <c r="J1719" s="180"/>
      <c r="K1719" s="180"/>
      <c r="L1719" s="180"/>
      <c r="M1719" s="180"/>
      <c r="N1719" s="180"/>
      <c r="O1719" s="180"/>
      <c r="P1719" s="180"/>
      <c r="Q1719" s="180"/>
      <c r="R1719" s="180"/>
      <c r="S1719" s="181"/>
      <c r="T1719" s="182" t="str">
        <f>$T$17</f>
        <v>TABLE B</v>
      </c>
      <c r="U1719" s="180"/>
      <c r="V1719" s="180"/>
      <c r="W1719" s="183"/>
    </row>
    <row r="1720" spans="1:23" ht="102" customHeight="1" thickTop="1" thickBot="1" x14ac:dyDescent="0.25">
      <c r="A1720" s="38" t="str">
        <f>$A$18</f>
        <v>JOB CATEGORIES</v>
      </c>
      <c r="B1720" s="246" t="str">
        <f>$B$18</f>
        <v>TOTAL EMPLOYED</v>
      </c>
      <c r="C1720" s="247"/>
      <c r="D1720" s="248" t="str">
        <f>$D$18</f>
        <v>TOTAL RACIAL / ETHNIC MINORITY</v>
      </c>
      <c r="E1720" s="249"/>
      <c r="F1720" s="250" t="str">
        <f>$F$18</f>
        <v>BLACK or
AFRICAN
AMERICAN</v>
      </c>
      <c r="G1720" s="165"/>
      <c r="H1720" s="164" t="str">
        <f>$H$18</f>
        <v>WHITE /
HISPANIC OR LATINO</v>
      </c>
      <c r="I1720" s="165"/>
      <c r="J1720" s="164" t="str">
        <f>$J$18</f>
        <v>AMERICAN 
INDIAN OR 
ALASKA 
NATIVE</v>
      </c>
      <c r="K1720" s="165"/>
      <c r="L1720" s="164" t="str">
        <f>$L$18</f>
        <v>ASIAN</v>
      </c>
      <c r="M1720" s="165"/>
      <c r="N1720" s="164" t="str">
        <f>$N$18</f>
        <v>NATIVE 
HAWAIIAN OR 
OTHER PACIFIC ISLANDER</v>
      </c>
      <c r="O1720" s="165"/>
      <c r="P1720" s="164" t="str">
        <f>$P$18</f>
        <v>TWO OR MORE RACES</v>
      </c>
      <c r="Q1720" s="165"/>
      <c r="R1720" s="164" t="str">
        <f>$R$18</f>
        <v>WHITE / NON-
HISPANIC OR LATINO</v>
      </c>
      <c r="S1720" s="166"/>
      <c r="T1720" s="167" t="str">
        <f>$T$18</f>
        <v>APPRENTICES</v>
      </c>
      <c r="U1720" s="167"/>
      <c r="V1720" s="168" t="str">
        <f>$V$18</f>
        <v>ON THE JOB TRAINEES</v>
      </c>
      <c r="W1720" s="169"/>
    </row>
    <row r="1721" spans="1:23" ht="13.5" thickBot="1" x14ac:dyDescent="0.25">
      <c r="A1721" s="39"/>
      <c r="B1721" s="40" t="str">
        <f>$B$19</f>
        <v>M</v>
      </c>
      <c r="C1721" s="41" t="str">
        <f>$C$19</f>
        <v>F</v>
      </c>
      <c r="D1721" s="42" t="str">
        <f>$D$19</f>
        <v>M</v>
      </c>
      <c r="E1721" s="41" t="str">
        <f>$E$19</f>
        <v>F</v>
      </c>
      <c r="F1721" s="43" t="str">
        <f>$F$19</f>
        <v>M</v>
      </c>
      <c r="G1721" s="44" t="str">
        <f>$G$19</f>
        <v>F</v>
      </c>
      <c r="H1721" s="45" t="str">
        <f>$H$19</f>
        <v>M</v>
      </c>
      <c r="I1721" s="44" t="str">
        <f>$I$19</f>
        <v>F</v>
      </c>
      <c r="J1721" s="45" t="str">
        <f>$J$19</f>
        <v>M</v>
      </c>
      <c r="K1721" s="44" t="str">
        <f>$K$19</f>
        <v>F</v>
      </c>
      <c r="L1721" s="45" t="str">
        <f>$L$19</f>
        <v>M</v>
      </c>
      <c r="M1721" s="44" t="str">
        <f>$M$19</f>
        <v>F</v>
      </c>
      <c r="N1721" s="45" t="str">
        <f>$N$19</f>
        <v>M</v>
      </c>
      <c r="O1721" s="44" t="str">
        <f>$O$19</f>
        <v>F</v>
      </c>
      <c r="P1721" s="45" t="str">
        <f>$P$19</f>
        <v>M</v>
      </c>
      <c r="Q1721" s="44" t="str">
        <f>$Q$19</f>
        <v>F</v>
      </c>
      <c r="R1721" s="45" t="str">
        <f>$R$19</f>
        <v>M</v>
      </c>
      <c r="S1721" s="46" t="str">
        <f>$S$19</f>
        <v>F</v>
      </c>
      <c r="T1721" s="47" t="str">
        <f>$T$19</f>
        <v>M</v>
      </c>
      <c r="U1721" s="41" t="str">
        <f>$U$19</f>
        <v>F</v>
      </c>
      <c r="V1721" s="123" t="str">
        <f>$V$19</f>
        <v>M</v>
      </c>
      <c r="W1721" s="48" t="str">
        <f>$W$19</f>
        <v>F</v>
      </c>
    </row>
    <row r="1722" spans="1:23" ht="13.5" thickBot="1" x14ac:dyDescent="0.25">
      <c r="A1722" s="49" t="str">
        <f>$A$20</f>
        <v>OFFICIALS</v>
      </c>
      <c r="B1722" s="63">
        <f>F1722+H1722+J1722+L1722+N1722+P1722+R1722</f>
        <v>0</v>
      </c>
      <c r="C1722" s="64">
        <f t="shared" ref="C1722:C1736" si="275">G1722+I1722+K1722+M1722+O1722+Q1722+S1722</f>
        <v>0</v>
      </c>
      <c r="D1722" s="65">
        <f t="shared" ref="D1722:D1736" si="276">F1722+H1722+J1722+L1722+N1722+P1722</f>
        <v>0</v>
      </c>
      <c r="E1722" s="64">
        <f t="shared" ref="E1722:E1736" si="277">G1722+I1722+K1722+M1722+O1722+Q1722</f>
        <v>0</v>
      </c>
      <c r="F1722" s="66"/>
      <c r="G1722" s="67"/>
      <c r="H1722" s="68"/>
      <c r="I1722" s="67"/>
      <c r="J1722" s="68"/>
      <c r="K1722" s="67"/>
      <c r="L1722" s="68"/>
      <c r="M1722" s="67"/>
      <c r="N1722" s="68"/>
      <c r="O1722" s="67"/>
      <c r="P1722" s="68"/>
      <c r="Q1722" s="67"/>
      <c r="R1722" s="69"/>
      <c r="S1722" s="70"/>
      <c r="T1722" s="71"/>
      <c r="U1722" s="114"/>
      <c r="V1722" s="71"/>
      <c r="W1722" s="72"/>
    </row>
    <row r="1723" spans="1:23" ht="13.5" thickBot="1" x14ac:dyDescent="0.25">
      <c r="A1723" s="49" t="str">
        <f>$A$21</f>
        <v>SUPERVISORS</v>
      </c>
      <c r="B1723" s="63">
        <f t="shared" ref="B1723:B1736" si="278">F1723+H1723+J1723+L1723+N1723+P1723+R1723</f>
        <v>0</v>
      </c>
      <c r="C1723" s="64">
        <f t="shared" si="275"/>
        <v>0</v>
      </c>
      <c r="D1723" s="65">
        <f t="shared" si="276"/>
        <v>0</v>
      </c>
      <c r="E1723" s="64">
        <f t="shared" si="277"/>
        <v>0</v>
      </c>
      <c r="F1723" s="66"/>
      <c r="G1723" s="67"/>
      <c r="H1723" s="68"/>
      <c r="I1723" s="67"/>
      <c r="J1723" s="68"/>
      <c r="K1723" s="67"/>
      <c r="L1723" s="68"/>
      <c r="M1723" s="67"/>
      <c r="N1723" s="68"/>
      <c r="O1723" s="67"/>
      <c r="P1723" s="68"/>
      <c r="Q1723" s="73"/>
      <c r="R1723" s="74"/>
      <c r="S1723" s="75"/>
      <c r="T1723" s="76"/>
      <c r="U1723" s="115"/>
      <c r="V1723" s="76"/>
      <c r="W1723" s="77"/>
    </row>
    <row r="1724" spans="1:23" ht="13.5" thickBot="1" x14ac:dyDescent="0.25">
      <c r="A1724" s="49" t="str">
        <f>$A$22</f>
        <v>FOREMEN/WOMEN</v>
      </c>
      <c r="B1724" s="63">
        <f t="shared" si="278"/>
        <v>0</v>
      </c>
      <c r="C1724" s="64">
        <f t="shared" si="275"/>
        <v>0</v>
      </c>
      <c r="D1724" s="65">
        <f t="shared" si="276"/>
        <v>0</v>
      </c>
      <c r="E1724" s="64">
        <f t="shared" si="277"/>
        <v>0</v>
      </c>
      <c r="F1724" s="66"/>
      <c r="G1724" s="67"/>
      <c r="H1724" s="68"/>
      <c r="I1724" s="67"/>
      <c r="J1724" s="68"/>
      <c r="K1724" s="67"/>
      <c r="L1724" s="68"/>
      <c r="M1724" s="67"/>
      <c r="N1724" s="68"/>
      <c r="O1724" s="67"/>
      <c r="P1724" s="68"/>
      <c r="Q1724" s="73"/>
      <c r="R1724" s="78"/>
      <c r="S1724" s="79"/>
      <c r="T1724" s="80"/>
      <c r="U1724" s="116"/>
      <c r="V1724" s="80"/>
      <c r="W1724" s="81"/>
    </row>
    <row r="1725" spans="1:23" ht="13.5" thickBot="1" x14ac:dyDescent="0.25">
      <c r="A1725" s="49" t="str">
        <f>$A$23</f>
        <v>CLERICAL</v>
      </c>
      <c r="B1725" s="63">
        <f t="shared" si="278"/>
        <v>0</v>
      </c>
      <c r="C1725" s="64">
        <f t="shared" si="275"/>
        <v>0</v>
      </c>
      <c r="D1725" s="65">
        <f t="shared" si="276"/>
        <v>0</v>
      </c>
      <c r="E1725" s="64">
        <f t="shared" si="277"/>
        <v>0</v>
      </c>
      <c r="F1725" s="66"/>
      <c r="G1725" s="67"/>
      <c r="H1725" s="68"/>
      <c r="I1725" s="67"/>
      <c r="J1725" s="68"/>
      <c r="K1725" s="67"/>
      <c r="L1725" s="68"/>
      <c r="M1725" s="67"/>
      <c r="N1725" s="68"/>
      <c r="O1725" s="67"/>
      <c r="P1725" s="68"/>
      <c r="Q1725" s="73"/>
      <c r="R1725" s="78"/>
      <c r="S1725" s="79"/>
      <c r="T1725" s="80"/>
      <c r="U1725" s="116"/>
      <c r="V1725" s="80"/>
      <c r="W1725" s="81"/>
    </row>
    <row r="1726" spans="1:23" ht="13.5" thickBot="1" x14ac:dyDescent="0.25">
      <c r="A1726" s="49" t="str">
        <f>$A$24</f>
        <v>EQUIPMENT OPERATORS</v>
      </c>
      <c r="B1726" s="63">
        <f t="shared" si="278"/>
        <v>0</v>
      </c>
      <c r="C1726" s="64">
        <f t="shared" si="275"/>
        <v>0</v>
      </c>
      <c r="D1726" s="65">
        <f t="shared" si="276"/>
        <v>0</v>
      </c>
      <c r="E1726" s="64">
        <f t="shared" si="277"/>
        <v>0</v>
      </c>
      <c r="F1726" s="66"/>
      <c r="G1726" s="67"/>
      <c r="H1726" s="68"/>
      <c r="I1726" s="67"/>
      <c r="J1726" s="68"/>
      <c r="K1726" s="67"/>
      <c r="L1726" s="68"/>
      <c r="M1726" s="67"/>
      <c r="N1726" s="68"/>
      <c r="O1726" s="67"/>
      <c r="P1726" s="68"/>
      <c r="Q1726" s="73"/>
      <c r="R1726" s="78"/>
      <c r="S1726" s="79"/>
      <c r="T1726" s="80"/>
      <c r="U1726" s="116"/>
      <c r="V1726" s="80"/>
      <c r="W1726" s="81"/>
    </row>
    <row r="1727" spans="1:23" ht="13.5" thickBot="1" x14ac:dyDescent="0.25">
      <c r="A1727" s="49" t="str">
        <f>$A$25</f>
        <v>MECHANICS</v>
      </c>
      <c r="B1727" s="63">
        <f t="shared" si="278"/>
        <v>0</v>
      </c>
      <c r="C1727" s="64">
        <f t="shared" si="275"/>
        <v>0</v>
      </c>
      <c r="D1727" s="65">
        <f t="shared" si="276"/>
        <v>0</v>
      </c>
      <c r="E1727" s="64">
        <f t="shared" si="277"/>
        <v>0</v>
      </c>
      <c r="F1727" s="66"/>
      <c r="G1727" s="67"/>
      <c r="H1727" s="68"/>
      <c r="I1727" s="67"/>
      <c r="J1727" s="68"/>
      <c r="K1727" s="67"/>
      <c r="L1727" s="68"/>
      <c r="M1727" s="67"/>
      <c r="N1727" s="68"/>
      <c r="O1727" s="67"/>
      <c r="P1727" s="68"/>
      <c r="Q1727" s="73"/>
      <c r="R1727" s="78"/>
      <c r="S1727" s="79"/>
      <c r="T1727" s="80"/>
      <c r="U1727" s="116"/>
      <c r="V1727" s="80"/>
      <c r="W1727" s="81"/>
    </row>
    <row r="1728" spans="1:23" ht="13.5" thickBot="1" x14ac:dyDescent="0.25">
      <c r="A1728" s="49" t="str">
        <f>$A$26</f>
        <v>TRUCK DRIVERS</v>
      </c>
      <c r="B1728" s="63">
        <f t="shared" si="278"/>
        <v>0</v>
      </c>
      <c r="C1728" s="64">
        <f t="shared" si="275"/>
        <v>0</v>
      </c>
      <c r="D1728" s="65">
        <f t="shared" si="276"/>
        <v>0</v>
      </c>
      <c r="E1728" s="64">
        <f t="shared" si="277"/>
        <v>0</v>
      </c>
      <c r="F1728" s="66"/>
      <c r="G1728" s="67"/>
      <c r="H1728" s="68"/>
      <c r="I1728" s="67"/>
      <c r="J1728" s="68"/>
      <c r="K1728" s="67"/>
      <c r="L1728" s="68"/>
      <c r="M1728" s="67"/>
      <c r="N1728" s="68"/>
      <c r="O1728" s="67"/>
      <c r="P1728" s="68"/>
      <c r="Q1728" s="73"/>
      <c r="R1728" s="82"/>
      <c r="S1728" s="83"/>
      <c r="T1728" s="76"/>
      <c r="U1728" s="117"/>
      <c r="V1728" s="76"/>
      <c r="W1728" s="77"/>
    </row>
    <row r="1729" spans="1:23" ht="13.5" thickBot="1" x14ac:dyDescent="0.25">
      <c r="A1729" s="49" t="str">
        <f>$A$27</f>
        <v>IRONWORKERS</v>
      </c>
      <c r="B1729" s="63">
        <f t="shared" si="278"/>
        <v>0</v>
      </c>
      <c r="C1729" s="64">
        <f t="shared" si="275"/>
        <v>0</v>
      </c>
      <c r="D1729" s="65">
        <f t="shared" si="276"/>
        <v>0</v>
      </c>
      <c r="E1729" s="64">
        <f t="shared" si="277"/>
        <v>0</v>
      </c>
      <c r="F1729" s="66"/>
      <c r="G1729" s="67"/>
      <c r="H1729" s="68"/>
      <c r="I1729" s="67"/>
      <c r="J1729" s="68"/>
      <c r="K1729" s="67"/>
      <c r="L1729" s="68"/>
      <c r="M1729" s="67"/>
      <c r="N1729" s="68"/>
      <c r="O1729" s="67"/>
      <c r="P1729" s="68"/>
      <c r="Q1729" s="73"/>
      <c r="R1729" s="84"/>
      <c r="S1729" s="85"/>
      <c r="T1729" s="86"/>
      <c r="U1729" s="118"/>
      <c r="V1729" s="86"/>
      <c r="W1729" s="87"/>
    </row>
    <row r="1730" spans="1:23" ht="13.5" thickBot="1" x14ac:dyDescent="0.25">
      <c r="A1730" s="49" t="str">
        <f>$A$28</f>
        <v>CARPENTERS</v>
      </c>
      <c r="B1730" s="63">
        <f t="shared" si="278"/>
        <v>0</v>
      </c>
      <c r="C1730" s="64">
        <f t="shared" si="275"/>
        <v>0</v>
      </c>
      <c r="D1730" s="65">
        <f t="shared" si="276"/>
        <v>0</v>
      </c>
      <c r="E1730" s="64">
        <f t="shared" si="277"/>
        <v>0</v>
      </c>
      <c r="F1730" s="66"/>
      <c r="G1730" s="67"/>
      <c r="H1730" s="68"/>
      <c r="I1730" s="67"/>
      <c r="J1730" s="68"/>
      <c r="K1730" s="67"/>
      <c r="L1730" s="68"/>
      <c r="M1730" s="67"/>
      <c r="N1730" s="68"/>
      <c r="O1730" s="67"/>
      <c r="P1730" s="68"/>
      <c r="Q1730" s="73"/>
      <c r="R1730" s="84"/>
      <c r="S1730" s="85"/>
      <c r="T1730" s="86"/>
      <c r="U1730" s="118"/>
      <c r="V1730" s="86"/>
      <c r="W1730" s="87"/>
    </row>
    <row r="1731" spans="1:23" ht="13.5" thickBot="1" x14ac:dyDescent="0.25">
      <c r="A1731" s="49" t="str">
        <f>$A$29</f>
        <v>CEMENT MASONS</v>
      </c>
      <c r="B1731" s="63">
        <f t="shared" si="278"/>
        <v>0</v>
      </c>
      <c r="C1731" s="64">
        <f t="shared" si="275"/>
        <v>0</v>
      </c>
      <c r="D1731" s="65">
        <f t="shared" si="276"/>
        <v>0</v>
      </c>
      <c r="E1731" s="64">
        <f t="shared" si="277"/>
        <v>0</v>
      </c>
      <c r="F1731" s="66"/>
      <c r="G1731" s="67"/>
      <c r="H1731" s="68"/>
      <c r="I1731" s="67"/>
      <c r="J1731" s="68"/>
      <c r="K1731" s="67"/>
      <c r="L1731" s="68"/>
      <c r="M1731" s="67"/>
      <c r="N1731" s="68"/>
      <c r="O1731" s="67"/>
      <c r="P1731" s="68"/>
      <c r="Q1731" s="73"/>
      <c r="R1731" s="84"/>
      <c r="S1731" s="85"/>
      <c r="T1731" s="86"/>
      <c r="U1731" s="118"/>
      <c r="V1731" s="86"/>
      <c r="W1731" s="87"/>
    </row>
    <row r="1732" spans="1:23" ht="13.5" thickBot="1" x14ac:dyDescent="0.25">
      <c r="A1732" s="49" t="str">
        <f>$A$30</f>
        <v>ELECTRICIANS</v>
      </c>
      <c r="B1732" s="63">
        <f t="shared" si="278"/>
        <v>0</v>
      </c>
      <c r="C1732" s="64">
        <f t="shared" si="275"/>
        <v>0</v>
      </c>
      <c r="D1732" s="65">
        <f t="shared" si="276"/>
        <v>0</v>
      </c>
      <c r="E1732" s="64">
        <f t="shared" si="277"/>
        <v>0</v>
      </c>
      <c r="F1732" s="66"/>
      <c r="G1732" s="67"/>
      <c r="H1732" s="68"/>
      <c r="I1732" s="67"/>
      <c r="J1732" s="68"/>
      <c r="K1732" s="67"/>
      <c r="L1732" s="68"/>
      <c r="M1732" s="67"/>
      <c r="N1732" s="68"/>
      <c r="O1732" s="67"/>
      <c r="P1732" s="68"/>
      <c r="Q1732" s="73"/>
      <c r="R1732" s="84"/>
      <c r="S1732" s="85"/>
      <c r="T1732" s="86"/>
      <c r="U1732" s="118"/>
      <c r="V1732" s="86"/>
      <c r="W1732" s="87"/>
    </row>
    <row r="1733" spans="1:23" ht="13.5" thickBot="1" x14ac:dyDescent="0.25">
      <c r="A1733" s="49" t="str">
        <f>$A$31</f>
        <v>PIPEFITTER/PLUMBERS</v>
      </c>
      <c r="B1733" s="63">
        <f t="shared" si="278"/>
        <v>0</v>
      </c>
      <c r="C1733" s="64">
        <f t="shared" si="275"/>
        <v>0</v>
      </c>
      <c r="D1733" s="65">
        <f t="shared" si="276"/>
        <v>0</v>
      </c>
      <c r="E1733" s="64">
        <f t="shared" si="277"/>
        <v>0</v>
      </c>
      <c r="F1733" s="66"/>
      <c r="G1733" s="67"/>
      <c r="H1733" s="68"/>
      <c r="I1733" s="67"/>
      <c r="J1733" s="68"/>
      <c r="K1733" s="67"/>
      <c r="L1733" s="68"/>
      <c r="M1733" s="67"/>
      <c r="N1733" s="68"/>
      <c r="O1733" s="67"/>
      <c r="P1733" s="68"/>
      <c r="Q1733" s="67"/>
      <c r="R1733" s="88"/>
      <c r="S1733" s="89"/>
      <c r="T1733" s="90"/>
      <c r="U1733" s="119"/>
      <c r="V1733" s="90"/>
      <c r="W1733" s="91"/>
    </row>
    <row r="1734" spans="1:23" ht="13.5" thickBot="1" x14ac:dyDescent="0.25">
      <c r="A1734" s="49" t="str">
        <f>$A$32</f>
        <v>PAINTERS</v>
      </c>
      <c r="B1734" s="63">
        <f t="shared" si="278"/>
        <v>0</v>
      </c>
      <c r="C1734" s="64">
        <f t="shared" si="275"/>
        <v>0</v>
      </c>
      <c r="D1734" s="65">
        <f t="shared" si="276"/>
        <v>0</v>
      </c>
      <c r="E1734" s="64">
        <f t="shared" si="277"/>
        <v>0</v>
      </c>
      <c r="F1734" s="66"/>
      <c r="G1734" s="67"/>
      <c r="H1734" s="68"/>
      <c r="I1734" s="67"/>
      <c r="J1734" s="68"/>
      <c r="K1734" s="67"/>
      <c r="L1734" s="68"/>
      <c r="M1734" s="67"/>
      <c r="N1734" s="68"/>
      <c r="O1734" s="67"/>
      <c r="P1734" s="68"/>
      <c r="Q1734" s="67"/>
      <c r="R1734" s="68"/>
      <c r="S1734" s="92"/>
      <c r="T1734" s="93"/>
      <c r="U1734" s="120"/>
      <c r="V1734" s="93"/>
      <c r="W1734" s="94"/>
    </row>
    <row r="1735" spans="1:23" ht="13.5" thickBot="1" x14ac:dyDescent="0.25">
      <c r="A1735" s="49" t="str">
        <f>$A$33</f>
        <v>LABORERS-SEMI SKILLED</v>
      </c>
      <c r="B1735" s="63">
        <f t="shared" si="278"/>
        <v>0</v>
      </c>
      <c r="C1735" s="64">
        <f t="shared" si="275"/>
        <v>0</v>
      </c>
      <c r="D1735" s="65">
        <f t="shared" si="276"/>
        <v>0</v>
      </c>
      <c r="E1735" s="64">
        <f t="shared" si="277"/>
        <v>0</v>
      </c>
      <c r="F1735" s="66"/>
      <c r="G1735" s="67"/>
      <c r="H1735" s="68"/>
      <c r="I1735" s="67"/>
      <c r="J1735" s="68"/>
      <c r="K1735" s="67"/>
      <c r="L1735" s="68"/>
      <c r="M1735" s="67"/>
      <c r="N1735" s="68"/>
      <c r="O1735" s="67"/>
      <c r="P1735" s="68"/>
      <c r="Q1735" s="67"/>
      <c r="R1735" s="68"/>
      <c r="S1735" s="92"/>
      <c r="T1735" s="93"/>
      <c r="U1735" s="120"/>
      <c r="V1735" s="93"/>
      <c r="W1735" s="94"/>
    </row>
    <row r="1736" spans="1:23" ht="13.5" thickBot="1" x14ac:dyDescent="0.25">
      <c r="A1736" s="49" t="str">
        <f>$A$34</f>
        <v>LABORERS-UNSKILLED</v>
      </c>
      <c r="B1736" s="63">
        <f t="shared" si="278"/>
        <v>0</v>
      </c>
      <c r="C1736" s="64">
        <f t="shared" si="275"/>
        <v>0</v>
      </c>
      <c r="D1736" s="65">
        <f t="shared" si="276"/>
        <v>0</v>
      </c>
      <c r="E1736" s="64">
        <f t="shared" si="277"/>
        <v>0</v>
      </c>
      <c r="F1736" s="66"/>
      <c r="G1736" s="67"/>
      <c r="H1736" s="68"/>
      <c r="I1736" s="67"/>
      <c r="J1736" s="68"/>
      <c r="K1736" s="67"/>
      <c r="L1736" s="68"/>
      <c r="M1736" s="67"/>
      <c r="N1736" s="68"/>
      <c r="O1736" s="67"/>
      <c r="P1736" s="68"/>
      <c r="Q1736" s="67"/>
      <c r="R1736" s="68"/>
      <c r="S1736" s="92"/>
      <c r="T1736" s="93"/>
      <c r="U1736" s="120"/>
      <c r="V1736" s="93"/>
      <c r="W1736" s="94"/>
    </row>
    <row r="1737" spans="1:23" ht="13.5" thickBot="1" x14ac:dyDescent="0.25">
      <c r="A1737" s="49" t="str">
        <f>$A$35</f>
        <v>TOTAL</v>
      </c>
      <c r="B1737" s="107">
        <f t="shared" ref="B1737:O1737" si="279">SUM(B1722:B1736)</f>
        <v>0</v>
      </c>
      <c r="C1737" s="109">
        <f t="shared" si="279"/>
        <v>0</v>
      </c>
      <c r="D1737" s="110">
        <f t="shared" si="279"/>
        <v>0</v>
      </c>
      <c r="E1737" s="111">
        <f t="shared" si="279"/>
        <v>0</v>
      </c>
      <c r="F1737" s="108">
        <f t="shared" si="279"/>
        <v>0</v>
      </c>
      <c r="G1737" s="112">
        <f t="shared" si="279"/>
        <v>0</v>
      </c>
      <c r="H1737" s="108">
        <f t="shared" si="279"/>
        <v>0</v>
      </c>
      <c r="I1737" s="112">
        <f t="shared" si="279"/>
        <v>0</v>
      </c>
      <c r="J1737" s="108">
        <f t="shared" si="279"/>
        <v>0</v>
      </c>
      <c r="K1737" s="112">
        <f t="shared" si="279"/>
        <v>0</v>
      </c>
      <c r="L1737" s="108">
        <f t="shared" si="279"/>
        <v>0</v>
      </c>
      <c r="M1737" s="112">
        <f t="shared" si="279"/>
        <v>0</v>
      </c>
      <c r="N1737" s="108">
        <f t="shared" si="279"/>
        <v>0</v>
      </c>
      <c r="O1737" s="112">
        <f t="shared" si="279"/>
        <v>0</v>
      </c>
      <c r="P1737" s="108">
        <f t="shared" ref="P1737:W1737" si="280">SUM(P1722:P1736)</f>
        <v>0</v>
      </c>
      <c r="Q1737" s="112">
        <f t="shared" si="280"/>
        <v>0</v>
      </c>
      <c r="R1737" s="108">
        <f t="shared" si="280"/>
        <v>0</v>
      </c>
      <c r="S1737" s="111">
        <f t="shared" si="280"/>
        <v>0</v>
      </c>
      <c r="T1737" s="108">
        <f t="shared" si="280"/>
        <v>0</v>
      </c>
      <c r="U1737" s="109">
        <f t="shared" si="280"/>
        <v>0</v>
      </c>
      <c r="V1737" s="108">
        <f t="shared" si="280"/>
        <v>0</v>
      </c>
      <c r="W1737" s="111">
        <f t="shared" si="280"/>
        <v>0</v>
      </c>
    </row>
    <row r="1738" spans="1:23" ht="12.75" customHeight="1" x14ac:dyDescent="0.2">
      <c r="A1738" s="170" t="str">
        <f>$A$54</f>
        <v>TABLE A</v>
      </c>
      <c r="B1738" s="171"/>
      <c r="C1738" s="171"/>
      <c r="D1738" s="171"/>
      <c r="E1738" s="171"/>
      <c r="F1738" s="171"/>
      <c r="G1738" s="171"/>
      <c r="H1738" s="171"/>
      <c r="I1738" s="171"/>
      <c r="J1738" s="171"/>
      <c r="K1738" s="171"/>
      <c r="L1738" s="171"/>
      <c r="M1738" s="171"/>
      <c r="N1738" s="171"/>
      <c r="O1738" s="171"/>
      <c r="P1738" s="171"/>
      <c r="Q1738" s="171"/>
      <c r="R1738" s="171"/>
      <c r="S1738" s="171"/>
      <c r="T1738" s="171"/>
      <c r="U1738" s="171"/>
      <c r="V1738" s="171"/>
      <c r="W1738" s="172"/>
    </row>
    <row r="1739" spans="1:23" ht="13.5" thickBot="1" x14ac:dyDescent="0.25">
      <c r="A1739" s="173"/>
      <c r="B1739" s="174"/>
      <c r="C1739" s="174"/>
      <c r="D1739" s="174"/>
      <c r="E1739" s="174"/>
      <c r="F1739" s="174"/>
      <c r="G1739" s="174"/>
      <c r="H1739" s="174"/>
      <c r="I1739" s="174"/>
      <c r="J1739" s="174"/>
      <c r="K1739" s="174"/>
      <c r="L1739" s="174"/>
      <c r="M1739" s="174"/>
      <c r="N1739" s="174"/>
      <c r="O1739" s="174"/>
      <c r="P1739" s="174"/>
      <c r="Q1739" s="174"/>
      <c r="R1739" s="174"/>
      <c r="S1739" s="174"/>
      <c r="T1739" s="174"/>
      <c r="U1739" s="174"/>
      <c r="V1739" s="174"/>
      <c r="W1739" s="175"/>
    </row>
    <row r="1740" spans="1:23" ht="13.5" thickBot="1" x14ac:dyDescent="0.25">
      <c r="A1740" s="49" t="str">
        <f>$A$38</f>
        <v>APPRENTICES</v>
      </c>
      <c r="B1740" s="64">
        <f>F1740+H1740+J1740+L1740+N1740+P1740+R1740</f>
        <v>0</v>
      </c>
      <c r="C1740" s="109">
        <f>G1740+I1740+K1740+M1740+O1740+Q1740+S1740</f>
        <v>0</v>
      </c>
      <c r="D1740" s="110">
        <f>F1740+H1740+J1740+L1740+N1740+P1740</f>
        <v>0</v>
      </c>
      <c r="E1740" s="64">
        <f>G1740+I1740+K1740+M1740+O1740+Q1740</f>
        <v>0</v>
      </c>
      <c r="F1740" s="121"/>
      <c r="G1740" s="67"/>
      <c r="H1740" s="122"/>
      <c r="I1740" s="67"/>
      <c r="J1740" s="122"/>
      <c r="K1740" s="67"/>
      <c r="L1740" s="122"/>
      <c r="M1740" s="67"/>
      <c r="N1740" s="122"/>
      <c r="O1740" s="67"/>
      <c r="P1740" s="122"/>
      <c r="Q1740" s="67"/>
      <c r="R1740" s="122"/>
      <c r="S1740" s="67"/>
      <c r="T1740" s="50"/>
      <c r="U1740" s="51"/>
      <c r="V1740" s="50"/>
      <c r="W1740" s="51"/>
    </row>
    <row r="1741" spans="1:23" ht="13.5" thickBot="1" x14ac:dyDescent="0.25">
      <c r="A1741" s="49" t="str">
        <f>$A$39</f>
        <v>OJT TRAINEES</v>
      </c>
      <c r="B1741" s="64">
        <f>F1741+H1741+J1741+L1741+N1741+P1741+R1741</f>
        <v>0</v>
      </c>
      <c r="C1741" s="109">
        <f>G1741+I1741+K1741+M1741+O1741+Q1741+S1741</f>
        <v>0</v>
      </c>
      <c r="D1741" s="110">
        <f>F1741+H1741+J1741+L1741+N1741+P1741</f>
        <v>0</v>
      </c>
      <c r="E1741" s="64">
        <f>G1741+I1741+K1741+M1741+O1741+Q1741</f>
        <v>0</v>
      </c>
      <c r="F1741" s="121"/>
      <c r="G1741" s="67"/>
      <c r="H1741" s="122"/>
      <c r="I1741" s="67"/>
      <c r="J1741" s="122"/>
      <c r="K1741" s="67"/>
      <c r="L1741" s="122"/>
      <c r="M1741" s="67"/>
      <c r="N1741" s="122"/>
      <c r="O1741" s="67"/>
      <c r="P1741" s="122"/>
      <c r="Q1741" s="67"/>
      <c r="R1741" s="122"/>
      <c r="S1741" s="67"/>
      <c r="T1741" s="52"/>
      <c r="U1741" s="53"/>
      <c r="V1741" s="52"/>
      <c r="W1741" s="53"/>
    </row>
    <row r="1742" spans="1:23" ht="15.75" customHeight="1" x14ac:dyDescent="0.2">
      <c r="A1742" s="243" t="str">
        <f>$A$40</f>
        <v xml:space="preserve">8. PREPARED BY: </v>
      </c>
      <c r="B1742" s="244"/>
      <c r="C1742" s="244"/>
      <c r="D1742" s="244"/>
      <c r="E1742" s="244"/>
      <c r="F1742" s="244"/>
      <c r="G1742" s="244"/>
      <c r="H1742" s="245"/>
      <c r="I1742" s="220" t="str">
        <f>$I$40</f>
        <v>9. DATE</v>
      </c>
      <c r="J1742" s="221"/>
      <c r="K1742" s="220" t="str">
        <f>$K$40</f>
        <v>10. REVIEWED BY:    (Signature and Title of State Highway Official)</v>
      </c>
      <c r="L1742" s="222"/>
      <c r="M1742" s="222"/>
      <c r="N1742" s="222"/>
      <c r="O1742" s="222"/>
      <c r="P1742" s="222"/>
      <c r="Q1742" s="222"/>
      <c r="R1742" s="222"/>
      <c r="S1742" s="222"/>
      <c r="T1742" s="222"/>
      <c r="U1742" s="221"/>
      <c r="V1742" s="220" t="s">
        <v>28</v>
      </c>
      <c r="W1742" s="223"/>
    </row>
    <row r="1743" spans="1:23" ht="12.75" customHeight="1" x14ac:dyDescent="0.2">
      <c r="A1743" s="224" t="str">
        <f>$A$41</f>
        <v>(Signature and Title of Contractors Representative)</v>
      </c>
      <c r="B1743" s="225"/>
      <c r="C1743" s="225"/>
      <c r="D1743" s="225"/>
      <c r="E1743" s="225"/>
      <c r="F1743" s="225"/>
      <c r="G1743" s="225"/>
      <c r="H1743" s="226"/>
      <c r="I1743" s="227" t="str">
        <f>IF($I$41="","",$I$41)</f>
        <v/>
      </c>
      <c r="J1743" s="228"/>
      <c r="K1743" s="229" t="str">
        <f>IF($K$41="","",$K$41)</f>
        <v/>
      </c>
      <c r="L1743" s="232"/>
      <c r="M1743" s="232"/>
      <c r="N1743" s="232"/>
      <c r="O1743" s="232"/>
      <c r="P1743" s="232"/>
      <c r="Q1743" s="232"/>
      <c r="R1743" s="232"/>
      <c r="S1743" s="232"/>
      <c r="T1743" s="232"/>
      <c r="U1743" s="228"/>
      <c r="V1743" s="227" t="str">
        <f>IF($V$41="","",$V$41)</f>
        <v/>
      </c>
      <c r="W1743" s="234"/>
    </row>
    <row r="1744" spans="1:23" x14ac:dyDescent="0.2">
      <c r="A1744" s="237" t="str">
        <f>IF($A$42="","",$A$42)</f>
        <v/>
      </c>
      <c r="B1744" s="238"/>
      <c r="C1744" s="238"/>
      <c r="D1744" s="238"/>
      <c r="E1744" s="238"/>
      <c r="F1744" s="238"/>
      <c r="G1744" s="238"/>
      <c r="H1744" s="239"/>
      <c r="I1744" s="229"/>
      <c r="J1744" s="228"/>
      <c r="K1744" s="229"/>
      <c r="L1744" s="232"/>
      <c r="M1744" s="232"/>
      <c r="N1744" s="232"/>
      <c r="O1744" s="232"/>
      <c r="P1744" s="232"/>
      <c r="Q1744" s="232"/>
      <c r="R1744" s="232"/>
      <c r="S1744" s="232"/>
      <c r="T1744" s="232"/>
      <c r="U1744" s="228"/>
      <c r="V1744" s="227"/>
      <c r="W1744" s="234"/>
    </row>
    <row r="1745" spans="1:23" x14ac:dyDescent="0.2">
      <c r="A1745" s="237"/>
      <c r="B1745" s="238"/>
      <c r="C1745" s="238"/>
      <c r="D1745" s="238"/>
      <c r="E1745" s="238"/>
      <c r="F1745" s="238"/>
      <c r="G1745" s="238"/>
      <c r="H1745" s="239"/>
      <c r="I1745" s="229"/>
      <c r="J1745" s="228"/>
      <c r="K1745" s="229"/>
      <c r="L1745" s="232"/>
      <c r="M1745" s="232"/>
      <c r="N1745" s="232"/>
      <c r="O1745" s="232"/>
      <c r="P1745" s="232"/>
      <c r="Q1745" s="232"/>
      <c r="R1745" s="232"/>
      <c r="S1745" s="232"/>
      <c r="T1745" s="232"/>
      <c r="U1745" s="228"/>
      <c r="V1745" s="227"/>
      <c r="W1745" s="234"/>
    </row>
    <row r="1746" spans="1:23" ht="13.5" thickBot="1" x14ac:dyDescent="0.25">
      <c r="A1746" s="240"/>
      <c r="B1746" s="241"/>
      <c r="C1746" s="241"/>
      <c r="D1746" s="241"/>
      <c r="E1746" s="241"/>
      <c r="F1746" s="241"/>
      <c r="G1746" s="241"/>
      <c r="H1746" s="242"/>
      <c r="I1746" s="230"/>
      <c r="J1746" s="231"/>
      <c r="K1746" s="230"/>
      <c r="L1746" s="233"/>
      <c r="M1746" s="233"/>
      <c r="N1746" s="233"/>
      <c r="O1746" s="233"/>
      <c r="P1746" s="233"/>
      <c r="Q1746" s="233"/>
      <c r="R1746" s="233"/>
      <c r="S1746" s="233"/>
      <c r="T1746" s="233"/>
      <c r="U1746" s="231"/>
      <c r="V1746" s="235"/>
      <c r="W1746" s="236"/>
    </row>
    <row r="1747" spans="1:23" x14ac:dyDescent="0.2">
      <c r="A1747" s="251" t="str">
        <f>$A$45</f>
        <v>Form FHWA- 1391 (Rev. 06-22)</v>
      </c>
      <c r="B1747" s="252"/>
      <c r="C1747" s="253"/>
      <c r="D1747" s="253"/>
      <c r="E1747" s="55"/>
      <c r="F1747" s="55"/>
      <c r="G1747" s="55"/>
      <c r="H1747" s="55"/>
      <c r="I1747" s="55"/>
      <c r="J1747" s="254" t="str">
        <f>$J$45</f>
        <v>PREVIOUS EDITIONS ARE OBSOLETE</v>
      </c>
      <c r="K1747" s="254"/>
      <c r="L1747" s="254"/>
      <c r="M1747" s="254"/>
      <c r="N1747" s="254"/>
      <c r="O1747" s="254"/>
      <c r="P1747" s="254"/>
      <c r="Q1747" s="254"/>
      <c r="R1747" s="254"/>
      <c r="S1747" s="254"/>
      <c r="T1747" s="254"/>
      <c r="U1747" s="254"/>
      <c r="V1747" s="254"/>
      <c r="W1747" s="254"/>
    </row>
    <row r="1748" spans="1:23" ht="13.5" thickBot="1" x14ac:dyDescent="0.25"/>
    <row r="1749" spans="1:23" s="58" customFormat="1" ht="18.75" thickBot="1" x14ac:dyDescent="0.3">
      <c r="A1749" s="255" t="str">
        <f>$A$10</f>
        <v xml:space="preserve">FEDERAL-AID HIGHWAY CONSTRUCTION CONTRACTORS ANNUAL EEO REPORT </v>
      </c>
      <c r="B1749" s="256"/>
      <c r="C1749" s="256"/>
      <c r="D1749" s="256"/>
      <c r="E1749" s="256"/>
      <c r="F1749" s="256"/>
      <c r="G1749" s="256"/>
      <c r="H1749" s="256"/>
      <c r="I1749" s="256"/>
      <c r="J1749" s="256"/>
      <c r="K1749" s="256"/>
      <c r="L1749" s="256"/>
      <c r="M1749" s="256"/>
      <c r="N1749" s="256"/>
      <c r="O1749" s="256"/>
      <c r="P1749" s="256"/>
      <c r="Q1749" s="256"/>
      <c r="R1749" s="256"/>
      <c r="S1749" s="256"/>
      <c r="T1749" s="256"/>
      <c r="U1749" s="256"/>
      <c r="V1749" s="256"/>
      <c r="W1749" s="257"/>
    </row>
    <row r="1750" spans="1:23" ht="12.75" customHeight="1" x14ac:dyDescent="0.2">
      <c r="A1750" s="258" t="str">
        <f>$A$11</f>
        <v xml:space="preserve">1. SELECT FIELD FROM DROPDOWN MENU: </v>
      </c>
      <c r="B1750" s="259"/>
      <c r="C1750" s="259"/>
      <c r="D1750" s="260"/>
      <c r="E1750" s="261" t="str">
        <f>$E$11</f>
        <v>2. COMPANY NAME, CITY, STATE:</v>
      </c>
      <c r="F1750" s="238"/>
      <c r="G1750" s="238"/>
      <c r="H1750" s="238"/>
      <c r="I1750" s="239"/>
      <c r="J1750" s="184" t="str">
        <f>$J$11</f>
        <v>3. FEDERAL PROJECT NUMBER:</v>
      </c>
      <c r="K1750" s="185"/>
      <c r="L1750" s="185"/>
      <c r="M1750" s="185"/>
      <c r="N1750" s="184" t="str">
        <f>$N$11</f>
        <v>4. DOLLAR AMOUNT OF CONTRACT:</v>
      </c>
      <c r="O1750" s="185"/>
      <c r="P1750" s="185"/>
      <c r="Q1750" s="185"/>
      <c r="R1750" s="262" t="str">
        <f>$R$11</f>
        <v>5.PROJECT LOCATION (Region and State):</v>
      </c>
      <c r="S1750" s="259"/>
      <c r="T1750" s="259"/>
      <c r="U1750" s="259"/>
      <c r="V1750" s="259"/>
      <c r="W1750" s="263"/>
    </row>
    <row r="1751" spans="1:23" ht="12.75" customHeight="1" x14ac:dyDescent="0.2">
      <c r="A1751" s="186"/>
      <c r="B1751" s="187"/>
      <c r="C1751" s="187"/>
      <c r="D1751" s="188"/>
      <c r="E1751" s="192" t="str">
        <f>IF($D$4="","Enter Company information at top of spreadsheet",$D$4)</f>
        <v>Enter Company information at top of spreadsheet</v>
      </c>
      <c r="F1751" s="193"/>
      <c r="G1751" s="193"/>
      <c r="H1751" s="193"/>
      <c r="I1751" s="194"/>
      <c r="J1751" s="209"/>
      <c r="K1751" s="210"/>
      <c r="L1751" s="210"/>
      <c r="M1751" s="210"/>
      <c r="N1751" s="213"/>
      <c r="O1751" s="214"/>
      <c r="P1751" s="214"/>
      <c r="Q1751" s="215"/>
      <c r="R1751" s="199"/>
      <c r="S1751" s="200"/>
      <c r="T1751" s="200"/>
      <c r="U1751" s="200"/>
      <c r="V1751" s="200"/>
      <c r="W1751" s="201"/>
    </row>
    <row r="1752" spans="1:23" x14ac:dyDescent="0.2">
      <c r="A1752" s="186"/>
      <c r="B1752" s="187"/>
      <c r="C1752" s="187"/>
      <c r="D1752" s="188"/>
      <c r="E1752" s="195"/>
      <c r="F1752" s="193"/>
      <c r="G1752" s="193"/>
      <c r="H1752" s="193"/>
      <c r="I1752" s="194"/>
      <c r="J1752" s="209"/>
      <c r="K1752" s="210"/>
      <c r="L1752" s="210"/>
      <c r="M1752" s="210"/>
      <c r="N1752" s="216"/>
      <c r="O1752" s="214"/>
      <c r="P1752" s="214"/>
      <c r="Q1752" s="215"/>
      <c r="R1752" s="202"/>
      <c r="S1752" s="200"/>
      <c r="T1752" s="200"/>
      <c r="U1752" s="200"/>
      <c r="V1752" s="200"/>
      <c r="W1752" s="201"/>
    </row>
    <row r="1753" spans="1:23" ht="13.5" thickBot="1" x14ac:dyDescent="0.25">
      <c r="A1753" s="189"/>
      <c r="B1753" s="190"/>
      <c r="C1753" s="190"/>
      <c r="D1753" s="191"/>
      <c r="E1753" s="196"/>
      <c r="F1753" s="197"/>
      <c r="G1753" s="197"/>
      <c r="H1753" s="197"/>
      <c r="I1753" s="198"/>
      <c r="J1753" s="211"/>
      <c r="K1753" s="212"/>
      <c r="L1753" s="212"/>
      <c r="M1753" s="212"/>
      <c r="N1753" s="217"/>
      <c r="O1753" s="218"/>
      <c r="P1753" s="218"/>
      <c r="Q1753" s="219"/>
      <c r="R1753" s="203"/>
      <c r="S1753" s="204"/>
      <c r="T1753" s="204"/>
      <c r="U1753" s="204"/>
      <c r="V1753" s="204"/>
      <c r="W1753" s="205"/>
    </row>
    <row r="1754" spans="1:23" ht="13.5" customHeight="1" thickBot="1" x14ac:dyDescent="0.25">
      <c r="A1754" s="206" t="str">
        <f>$A$15</f>
        <v>This collection of information is required by law and regulation 23 U.S.C. 140a and 23 CFR Part 230. The OMB control number for this collection is 2125-0019 expiring in March 2025.</v>
      </c>
      <c r="B1754" s="207"/>
      <c r="C1754" s="207"/>
      <c r="D1754" s="207"/>
      <c r="E1754" s="207"/>
      <c r="F1754" s="207"/>
      <c r="G1754" s="207"/>
      <c r="H1754" s="207"/>
      <c r="I1754" s="207"/>
      <c r="J1754" s="207"/>
      <c r="K1754" s="207"/>
      <c r="L1754" s="207"/>
      <c r="M1754" s="207"/>
      <c r="N1754" s="207"/>
      <c r="O1754" s="207"/>
      <c r="P1754" s="207"/>
      <c r="Q1754" s="207"/>
      <c r="R1754" s="207"/>
      <c r="S1754" s="207"/>
      <c r="T1754" s="207"/>
      <c r="U1754" s="207"/>
      <c r="V1754" s="207"/>
      <c r="W1754" s="208"/>
    </row>
    <row r="1755" spans="1:23" ht="24.75" customHeight="1" thickBot="1" x14ac:dyDescent="0.25">
      <c r="A1755" s="176" t="str">
        <f>$A$16</f>
        <v>6. WORKFORCE ON FEDERAL-AID AND CONSTRUCTION SITE(S) DURING LAST FULL PAY PERIOD ENDING IN JULY 2023</v>
      </c>
      <c r="B1755" s="177"/>
      <c r="C1755" s="177"/>
      <c r="D1755" s="177"/>
      <c r="E1755" s="177"/>
      <c r="F1755" s="177"/>
      <c r="G1755" s="177"/>
      <c r="H1755" s="177"/>
      <c r="I1755" s="177"/>
      <c r="J1755" s="177"/>
      <c r="K1755" s="177"/>
      <c r="L1755" s="177"/>
      <c r="M1755" s="177"/>
      <c r="N1755" s="177"/>
      <c r="O1755" s="177"/>
      <c r="P1755" s="177"/>
      <c r="Q1755" s="177"/>
      <c r="R1755" s="177"/>
      <c r="S1755" s="177"/>
      <c r="T1755" s="177"/>
      <c r="U1755" s="177"/>
      <c r="V1755" s="177"/>
      <c r="W1755" s="178"/>
    </row>
    <row r="1756" spans="1:23" ht="14.25" thickTop="1" thickBot="1" x14ac:dyDescent="0.25">
      <c r="A1756" s="179" t="str">
        <f>$A$17</f>
        <v>TABLE A</v>
      </c>
      <c r="B1756" s="180"/>
      <c r="C1756" s="180"/>
      <c r="D1756" s="180"/>
      <c r="E1756" s="180"/>
      <c r="F1756" s="180"/>
      <c r="G1756" s="180"/>
      <c r="H1756" s="180"/>
      <c r="I1756" s="180"/>
      <c r="J1756" s="180"/>
      <c r="K1756" s="180"/>
      <c r="L1756" s="180"/>
      <c r="M1756" s="180"/>
      <c r="N1756" s="180"/>
      <c r="O1756" s="180"/>
      <c r="P1756" s="180"/>
      <c r="Q1756" s="180"/>
      <c r="R1756" s="180"/>
      <c r="S1756" s="181"/>
      <c r="T1756" s="182" t="str">
        <f>$T$17</f>
        <v>TABLE B</v>
      </c>
      <c r="U1756" s="180"/>
      <c r="V1756" s="180"/>
      <c r="W1756" s="183"/>
    </row>
    <row r="1757" spans="1:23" ht="102" customHeight="1" thickTop="1" thickBot="1" x14ac:dyDescent="0.25">
      <c r="A1757" s="38" t="str">
        <f>$A$18</f>
        <v>JOB CATEGORIES</v>
      </c>
      <c r="B1757" s="246" t="str">
        <f>$B$18</f>
        <v>TOTAL EMPLOYED</v>
      </c>
      <c r="C1757" s="247"/>
      <c r="D1757" s="248" t="str">
        <f>$D$18</f>
        <v>TOTAL RACIAL / ETHNIC MINORITY</v>
      </c>
      <c r="E1757" s="249"/>
      <c r="F1757" s="250" t="str">
        <f>$F$18</f>
        <v>BLACK or
AFRICAN
AMERICAN</v>
      </c>
      <c r="G1757" s="165"/>
      <c r="H1757" s="164" t="str">
        <f>$H$18</f>
        <v>WHITE /
HISPANIC OR LATINO</v>
      </c>
      <c r="I1757" s="165"/>
      <c r="J1757" s="164" t="str">
        <f>$J$18</f>
        <v>AMERICAN 
INDIAN OR 
ALASKA 
NATIVE</v>
      </c>
      <c r="K1757" s="165"/>
      <c r="L1757" s="164" t="str">
        <f>$L$18</f>
        <v>ASIAN</v>
      </c>
      <c r="M1757" s="165"/>
      <c r="N1757" s="164" t="str">
        <f>$N$18</f>
        <v>NATIVE 
HAWAIIAN OR 
OTHER PACIFIC ISLANDER</v>
      </c>
      <c r="O1757" s="165"/>
      <c r="P1757" s="164" t="str">
        <f>$P$18</f>
        <v>TWO OR MORE RACES</v>
      </c>
      <c r="Q1757" s="165"/>
      <c r="R1757" s="164" t="str">
        <f>$R$18</f>
        <v>WHITE / NON-
HISPANIC OR LATINO</v>
      </c>
      <c r="S1757" s="166"/>
      <c r="T1757" s="167" t="str">
        <f>$T$18</f>
        <v>APPRENTICES</v>
      </c>
      <c r="U1757" s="167"/>
      <c r="V1757" s="168" t="str">
        <f>$V$18</f>
        <v>ON THE JOB TRAINEES</v>
      </c>
      <c r="W1757" s="169"/>
    </row>
    <row r="1758" spans="1:23" ht="13.5" thickBot="1" x14ac:dyDescent="0.25">
      <c r="A1758" s="39"/>
      <c r="B1758" s="40" t="str">
        <f>$B$19</f>
        <v>M</v>
      </c>
      <c r="C1758" s="41" t="str">
        <f>$C$19</f>
        <v>F</v>
      </c>
      <c r="D1758" s="42" t="str">
        <f>$D$19</f>
        <v>M</v>
      </c>
      <c r="E1758" s="41" t="str">
        <f>$E$19</f>
        <v>F</v>
      </c>
      <c r="F1758" s="43" t="str">
        <f>$F$19</f>
        <v>M</v>
      </c>
      <c r="G1758" s="44" t="str">
        <f>$G$19</f>
        <v>F</v>
      </c>
      <c r="H1758" s="45" t="str">
        <f>$H$19</f>
        <v>M</v>
      </c>
      <c r="I1758" s="44" t="str">
        <f>$I$19</f>
        <v>F</v>
      </c>
      <c r="J1758" s="45" t="str">
        <f>$J$19</f>
        <v>M</v>
      </c>
      <c r="K1758" s="44" t="str">
        <f>$K$19</f>
        <v>F</v>
      </c>
      <c r="L1758" s="45" t="str">
        <f>$L$19</f>
        <v>M</v>
      </c>
      <c r="M1758" s="44" t="str">
        <f>$M$19</f>
        <v>F</v>
      </c>
      <c r="N1758" s="45" t="str">
        <f>$N$19</f>
        <v>M</v>
      </c>
      <c r="O1758" s="44" t="str">
        <f>$O$19</f>
        <v>F</v>
      </c>
      <c r="P1758" s="45" t="str">
        <f>$P$19</f>
        <v>M</v>
      </c>
      <c r="Q1758" s="44" t="str">
        <f>$Q$19</f>
        <v>F</v>
      </c>
      <c r="R1758" s="45" t="str">
        <f>$R$19</f>
        <v>M</v>
      </c>
      <c r="S1758" s="46" t="str">
        <f>$S$19</f>
        <v>F</v>
      </c>
      <c r="T1758" s="47" t="str">
        <f>$T$19</f>
        <v>M</v>
      </c>
      <c r="U1758" s="41" t="str">
        <f>$U$19</f>
        <v>F</v>
      </c>
      <c r="V1758" s="123" t="str">
        <f>$V$19</f>
        <v>M</v>
      </c>
      <c r="W1758" s="48" t="str">
        <f>$W$19</f>
        <v>F</v>
      </c>
    </row>
    <row r="1759" spans="1:23" ht="13.5" thickBot="1" x14ac:dyDescent="0.25">
      <c r="A1759" s="49" t="str">
        <f>$A$20</f>
        <v>OFFICIALS</v>
      </c>
      <c r="B1759" s="63">
        <f>F1759+H1759+J1759+L1759+N1759+P1759+R1759</f>
        <v>0</v>
      </c>
      <c r="C1759" s="64">
        <f t="shared" ref="C1759:C1773" si="281">G1759+I1759+K1759+M1759+O1759+Q1759+S1759</f>
        <v>0</v>
      </c>
      <c r="D1759" s="65">
        <f t="shared" ref="D1759:D1773" si="282">F1759+H1759+J1759+L1759+N1759+P1759</f>
        <v>0</v>
      </c>
      <c r="E1759" s="64">
        <f t="shared" ref="E1759:E1773" si="283">G1759+I1759+K1759+M1759+O1759+Q1759</f>
        <v>0</v>
      </c>
      <c r="F1759" s="66"/>
      <c r="G1759" s="67"/>
      <c r="H1759" s="68"/>
      <c r="I1759" s="67"/>
      <c r="J1759" s="68"/>
      <c r="K1759" s="67"/>
      <c r="L1759" s="68"/>
      <c r="M1759" s="67"/>
      <c r="N1759" s="68"/>
      <c r="O1759" s="67"/>
      <c r="P1759" s="68"/>
      <c r="Q1759" s="67"/>
      <c r="R1759" s="69"/>
      <c r="S1759" s="70"/>
      <c r="T1759" s="71"/>
      <c r="U1759" s="114"/>
      <c r="V1759" s="71"/>
      <c r="W1759" s="72"/>
    </row>
    <row r="1760" spans="1:23" ht="13.5" thickBot="1" x14ac:dyDescent="0.25">
      <c r="A1760" s="49" t="str">
        <f>$A$21</f>
        <v>SUPERVISORS</v>
      </c>
      <c r="B1760" s="63">
        <f t="shared" ref="B1760:B1773" si="284">F1760+H1760+J1760+L1760+N1760+P1760+R1760</f>
        <v>0</v>
      </c>
      <c r="C1760" s="64">
        <f t="shared" si="281"/>
        <v>0</v>
      </c>
      <c r="D1760" s="65">
        <f t="shared" si="282"/>
        <v>0</v>
      </c>
      <c r="E1760" s="64">
        <f t="shared" si="283"/>
        <v>0</v>
      </c>
      <c r="F1760" s="66"/>
      <c r="G1760" s="67"/>
      <c r="H1760" s="68"/>
      <c r="I1760" s="67"/>
      <c r="J1760" s="68"/>
      <c r="K1760" s="67"/>
      <c r="L1760" s="68"/>
      <c r="M1760" s="67"/>
      <c r="N1760" s="68"/>
      <c r="O1760" s="67"/>
      <c r="P1760" s="68"/>
      <c r="Q1760" s="73"/>
      <c r="R1760" s="74"/>
      <c r="S1760" s="75"/>
      <c r="T1760" s="76"/>
      <c r="U1760" s="115"/>
      <c r="V1760" s="76"/>
      <c r="W1760" s="77"/>
    </row>
    <row r="1761" spans="1:23" ht="13.5" thickBot="1" x14ac:dyDescent="0.25">
      <c r="A1761" s="49" t="str">
        <f>$A$22</f>
        <v>FOREMEN/WOMEN</v>
      </c>
      <c r="B1761" s="63">
        <f t="shared" si="284"/>
        <v>0</v>
      </c>
      <c r="C1761" s="64">
        <f t="shared" si="281"/>
        <v>0</v>
      </c>
      <c r="D1761" s="65">
        <f t="shared" si="282"/>
        <v>0</v>
      </c>
      <c r="E1761" s="64">
        <f t="shared" si="283"/>
        <v>0</v>
      </c>
      <c r="F1761" s="66"/>
      <c r="G1761" s="67"/>
      <c r="H1761" s="68"/>
      <c r="I1761" s="67"/>
      <c r="J1761" s="68"/>
      <c r="K1761" s="67"/>
      <c r="L1761" s="68"/>
      <c r="M1761" s="67"/>
      <c r="N1761" s="68"/>
      <c r="O1761" s="67"/>
      <c r="P1761" s="68"/>
      <c r="Q1761" s="73"/>
      <c r="R1761" s="78"/>
      <c r="S1761" s="79"/>
      <c r="T1761" s="80"/>
      <c r="U1761" s="116"/>
      <c r="V1761" s="80"/>
      <c r="W1761" s="81"/>
    </row>
    <row r="1762" spans="1:23" ht="13.5" thickBot="1" x14ac:dyDescent="0.25">
      <c r="A1762" s="49" t="str">
        <f>$A$23</f>
        <v>CLERICAL</v>
      </c>
      <c r="B1762" s="63">
        <f t="shared" si="284"/>
        <v>0</v>
      </c>
      <c r="C1762" s="64">
        <f t="shared" si="281"/>
        <v>0</v>
      </c>
      <c r="D1762" s="65">
        <f t="shared" si="282"/>
        <v>0</v>
      </c>
      <c r="E1762" s="64">
        <f t="shared" si="283"/>
        <v>0</v>
      </c>
      <c r="F1762" s="66"/>
      <c r="G1762" s="67"/>
      <c r="H1762" s="68"/>
      <c r="I1762" s="67"/>
      <c r="J1762" s="68"/>
      <c r="K1762" s="67"/>
      <c r="L1762" s="68"/>
      <c r="M1762" s="67"/>
      <c r="N1762" s="68"/>
      <c r="O1762" s="67"/>
      <c r="P1762" s="68"/>
      <c r="Q1762" s="73"/>
      <c r="R1762" s="78"/>
      <c r="S1762" s="79"/>
      <c r="T1762" s="80"/>
      <c r="U1762" s="116"/>
      <c r="V1762" s="80"/>
      <c r="W1762" s="81"/>
    </row>
    <row r="1763" spans="1:23" ht="13.5" thickBot="1" x14ac:dyDescent="0.25">
      <c r="A1763" s="49" t="str">
        <f>$A$24</f>
        <v>EQUIPMENT OPERATORS</v>
      </c>
      <c r="B1763" s="63">
        <f t="shared" si="284"/>
        <v>0</v>
      </c>
      <c r="C1763" s="64">
        <f t="shared" si="281"/>
        <v>0</v>
      </c>
      <c r="D1763" s="65">
        <f t="shared" si="282"/>
        <v>0</v>
      </c>
      <c r="E1763" s="64">
        <f t="shared" si="283"/>
        <v>0</v>
      </c>
      <c r="F1763" s="66"/>
      <c r="G1763" s="67"/>
      <c r="H1763" s="68"/>
      <c r="I1763" s="67"/>
      <c r="J1763" s="68"/>
      <c r="K1763" s="67"/>
      <c r="L1763" s="68"/>
      <c r="M1763" s="67"/>
      <c r="N1763" s="68"/>
      <c r="O1763" s="67"/>
      <c r="P1763" s="68"/>
      <c r="Q1763" s="73"/>
      <c r="R1763" s="78"/>
      <c r="S1763" s="79"/>
      <c r="T1763" s="80"/>
      <c r="U1763" s="116"/>
      <c r="V1763" s="80"/>
      <c r="W1763" s="81"/>
    </row>
    <row r="1764" spans="1:23" ht="13.5" thickBot="1" x14ac:dyDescent="0.25">
      <c r="A1764" s="49" t="str">
        <f>$A$25</f>
        <v>MECHANICS</v>
      </c>
      <c r="B1764" s="63">
        <f t="shared" si="284"/>
        <v>0</v>
      </c>
      <c r="C1764" s="64">
        <f t="shared" si="281"/>
        <v>0</v>
      </c>
      <c r="D1764" s="65">
        <f t="shared" si="282"/>
        <v>0</v>
      </c>
      <c r="E1764" s="64">
        <f t="shared" si="283"/>
        <v>0</v>
      </c>
      <c r="F1764" s="66"/>
      <c r="G1764" s="67"/>
      <c r="H1764" s="68"/>
      <c r="I1764" s="67"/>
      <c r="J1764" s="68"/>
      <c r="K1764" s="67"/>
      <c r="L1764" s="68"/>
      <c r="M1764" s="67"/>
      <c r="N1764" s="68"/>
      <c r="O1764" s="67"/>
      <c r="P1764" s="68"/>
      <c r="Q1764" s="73"/>
      <c r="R1764" s="78"/>
      <c r="S1764" s="79"/>
      <c r="T1764" s="80"/>
      <c r="U1764" s="116"/>
      <c r="V1764" s="80"/>
      <c r="W1764" s="81"/>
    </row>
    <row r="1765" spans="1:23" ht="13.5" thickBot="1" x14ac:dyDescent="0.25">
      <c r="A1765" s="49" t="str">
        <f>$A$26</f>
        <v>TRUCK DRIVERS</v>
      </c>
      <c r="B1765" s="63">
        <f t="shared" si="284"/>
        <v>0</v>
      </c>
      <c r="C1765" s="64">
        <f t="shared" si="281"/>
        <v>0</v>
      </c>
      <c r="D1765" s="65">
        <f t="shared" si="282"/>
        <v>0</v>
      </c>
      <c r="E1765" s="64">
        <f t="shared" si="283"/>
        <v>0</v>
      </c>
      <c r="F1765" s="66"/>
      <c r="G1765" s="67"/>
      <c r="H1765" s="68"/>
      <c r="I1765" s="67"/>
      <c r="J1765" s="68"/>
      <c r="K1765" s="67"/>
      <c r="L1765" s="68"/>
      <c r="M1765" s="67"/>
      <c r="N1765" s="68"/>
      <c r="O1765" s="67"/>
      <c r="P1765" s="68"/>
      <c r="Q1765" s="73"/>
      <c r="R1765" s="82"/>
      <c r="S1765" s="83"/>
      <c r="T1765" s="76"/>
      <c r="U1765" s="117"/>
      <c r="V1765" s="76"/>
      <c r="W1765" s="77"/>
    </row>
    <row r="1766" spans="1:23" ht="13.5" thickBot="1" x14ac:dyDescent="0.25">
      <c r="A1766" s="49" t="str">
        <f>$A$27</f>
        <v>IRONWORKERS</v>
      </c>
      <c r="B1766" s="63">
        <f t="shared" si="284"/>
        <v>0</v>
      </c>
      <c r="C1766" s="64">
        <f t="shared" si="281"/>
        <v>0</v>
      </c>
      <c r="D1766" s="65">
        <f t="shared" si="282"/>
        <v>0</v>
      </c>
      <c r="E1766" s="64">
        <f t="shared" si="283"/>
        <v>0</v>
      </c>
      <c r="F1766" s="66"/>
      <c r="G1766" s="67"/>
      <c r="H1766" s="68"/>
      <c r="I1766" s="67"/>
      <c r="J1766" s="68"/>
      <c r="K1766" s="67"/>
      <c r="L1766" s="68"/>
      <c r="M1766" s="67"/>
      <c r="N1766" s="68"/>
      <c r="O1766" s="67"/>
      <c r="P1766" s="68"/>
      <c r="Q1766" s="73"/>
      <c r="R1766" s="84"/>
      <c r="S1766" s="85"/>
      <c r="T1766" s="86"/>
      <c r="U1766" s="118"/>
      <c r="V1766" s="86"/>
      <c r="W1766" s="87"/>
    </row>
    <row r="1767" spans="1:23" ht="13.5" thickBot="1" x14ac:dyDescent="0.25">
      <c r="A1767" s="49" t="str">
        <f>$A$28</f>
        <v>CARPENTERS</v>
      </c>
      <c r="B1767" s="63">
        <f t="shared" si="284"/>
        <v>0</v>
      </c>
      <c r="C1767" s="64">
        <f t="shared" si="281"/>
        <v>0</v>
      </c>
      <c r="D1767" s="65">
        <f t="shared" si="282"/>
        <v>0</v>
      </c>
      <c r="E1767" s="64">
        <f t="shared" si="283"/>
        <v>0</v>
      </c>
      <c r="F1767" s="66"/>
      <c r="G1767" s="67"/>
      <c r="H1767" s="68"/>
      <c r="I1767" s="67"/>
      <c r="J1767" s="68"/>
      <c r="K1767" s="67"/>
      <c r="L1767" s="68"/>
      <c r="M1767" s="67"/>
      <c r="N1767" s="68"/>
      <c r="O1767" s="67"/>
      <c r="P1767" s="68"/>
      <c r="Q1767" s="73"/>
      <c r="R1767" s="84"/>
      <c r="S1767" s="85"/>
      <c r="T1767" s="86"/>
      <c r="U1767" s="118"/>
      <c r="V1767" s="86"/>
      <c r="W1767" s="87"/>
    </row>
    <row r="1768" spans="1:23" ht="13.5" thickBot="1" x14ac:dyDescent="0.25">
      <c r="A1768" s="49" t="str">
        <f>$A$29</f>
        <v>CEMENT MASONS</v>
      </c>
      <c r="B1768" s="63">
        <f t="shared" si="284"/>
        <v>0</v>
      </c>
      <c r="C1768" s="64">
        <f t="shared" si="281"/>
        <v>0</v>
      </c>
      <c r="D1768" s="65">
        <f t="shared" si="282"/>
        <v>0</v>
      </c>
      <c r="E1768" s="64">
        <f t="shared" si="283"/>
        <v>0</v>
      </c>
      <c r="F1768" s="66"/>
      <c r="G1768" s="67"/>
      <c r="H1768" s="68"/>
      <c r="I1768" s="67"/>
      <c r="J1768" s="68"/>
      <c r="K1768" s="67"/>
      <c r="L1768" s="68"/>
      <c r="M1768" s="67"/>
      <c r="N1768" s="68"/>
      <c r="O1768" s="67"/>
      <c r="P1768" s="68"/>
      <c r="Q1768" s="73"/>
      <c r="R1768" s="84"/>
      <c r="S1768" s="85"/>
      <c r="T1768" s="86"/>
      <c r="U1768" s="118"/>
      <c r="V1768" s="86"/>
      <c r="W1768" s="87"/>
    </row>
    <row r="1769" spans="1:23" ht="13.5" thickBot="1" x14ac:dyDescent="0.25">
      <c r="A1769" s="49" t="str">
        <f>$A$30</f>
        <v>ELECTRICIANS</v>
      </c>
      <c r="B1769" s="63">
        <f t="shared" si="284"/>
        <v>0</v>
      </c>
      <c r="C1769" s="64">
        <f t="shared" si="281"/>
        <v>0</v>
      </c>
      <c r="D1769" s="65">
        <f t="shared" si="282"/>
        <v>0</v>
      </c>
      <c r="E1769" s="64">
        <f t="shared" si="283"/>
        <v>0</v>
      </c>
      <c r="F1769" s="66"/>
      <c r="G1769" s="67"/>
      <c r="H1769" s="68"/>
      <c r="I1769" s="67"/>
      <c r="J1769" s="68"/>
      <c r="K1769" s="67"/>
      <c r="L1769" s="68"/>
      <c r="M1769" s="67"/>
      <c r="N1769" s="68"/>
      <c r="O1769" s="67"/>
      <c r="P1769" s="68"/>
      <c r="Q1769" s="73"/>
      <c r="R1769" s="84"/>
      <c r="S1769" s="85"/>
      <c r="T1769" s="86"/>
      <c r="U1769" s="118"/>
      <c r="V1769" s="86"/>
      <c r="W1769" s="87"/>
    </row>
    <row r="1770" spans="1:23" ht="13.5" thickBot="1" x14ac:dyDescent="0.25">
      <c r="A1770" s="49" t="str">
        <f>$A$31</f>
        <v>PIPEFITTER/PLUMBERS</v>
      </c>
      <c r="B1770" s="63">
        <f t="shared" si="284"/>
        <v>0</v>
      </c>
      <c r="C1770" s="64">
        <f t="shared" si="281"/>
        <v>0</v>
      </c>
      <c r="D1770" s="65">
        <f t="shared" si="282"/>
        <v>0</v>
      </c>
      <c r="E1770" s="64">
        <f t="shared" si="283"/>
        <v>0</v>
      </c>
      <c r="F1770" s="66"/>
      <c r="G1770" s="67"/>
      <c r="H1770" s="68"/>
      <c r="I1770" s="67"/>
      <c r="J1770" s="68"/>
      <c r="K1770" s="67"/>
      <c r="L1770" s="68"/>
      <c r="M1770" s="67"/>
      <c r="N1770" s="68"/>
      <c r="O1770" s="67"/>
      <c r="P1770" s="68"/>
      <c r="Q1770" s="67"/>
      <c r="R1770" s="88"/>
      <c r="S1770" s="89"/>
      <c r="T1770" s="90"/>
      <c r="U1770" s="119"/>
      <c r="V1770" s="90"/>
      <c r="W1770" s="91"/>
    </row>
    <row r="1771" spans="1:23" ht="13.5" thickBot="1" x14ac:dyDescent="0.25">
      <c r="A1771" s="49" t="str">
        <f>$A$32</f>
        <v>PAINTERS</v>
      </c>
      <c r="B1771" s="63">
        <f t="shared" si="284"/>
        <v>0</v>
      </c>
      <c r="C1771" s="64">
        <f t="shared" si="281"/>
        <v>0</v>
      </c>
      <c r="D1771" s="65">
        <f t="shared" si="282"/>
        <v>0</v>
      </c>
      <c r="E1771" s="64">
        <f t="shared" si="283"/>
        <v>0</v>
      </c>
      <c r="F1771" s="66"/>
      <c r="G1771" s="67"/>
      <c r="H1771" s="68"/>
      <c r="I1771" s="67"/>
      <c r="J1771" s="68"/>
      <c r="K1771" s="67"/>
      <c r="L1771" s="68"/>
      <c r="M1771" s="67"/>
      <c r="N1771" s="68"/>
      <c r="O1771" s="67"/>
      <c r="P1771" s="68"/>
      <c r="Q1771" s="67"/>
      <c r="R1771" s="68"/>
      <c r="S1771" s="92"/>
      <c r="T1771" s="93"/>
      <c r="U1771" s="120"/>
      <c r="V1771" s="93"/>
      <c r="W1771" s="94"/>
    </row>
    <row r="1772" spans="1:23" ht="13.5" thickBot="1" x14ac:dyDescent="0.25">
      <c r="A1772" s="49" t="str">
        <f>$A$33</f>
        <v>LABORERS-SEMI SKILLED</v>
      </c>
      <c r="B1772" s="63">
        <f t="shared" si="284"/>
        <v>0</v>
      </c>
      <c r="C1772" s="64">
        <f t="shared" si="281"/>
        <v>0</v>
      </c>
      <c r="D1772" s="65">
        <f t="shared" si="282"/>
        <v>0</v>
      </c>
      <c r="E1772" s="64">
        <f t="shared" si="283"/>
        <v>0</v>
      </c>
      <c r="F1772" s="66"/>
      <c r="G1772" s="67"/>
      <c r="H1772" s="68"/>
      <c r="I1772" s="67"/>
      <c r="J1772" s="68"/>
      <c r="K1772" s="67"/>
      <c r="L1772" s="68"/>
      <c r="M1772" s="67"/>
      <c r="N1772" s="68"/>
      <c r="O1772" s="67"/>
      <c r="P1772" s="68"/>
      <c r="Q1772" s="67"/>
      <c r="R1772" s="68"/>
      <c r="S1772" s="92"/>
      <c r="T1772" s="93"/>
      <c r="U1772" s="120"/>
      <c r="V1772" s="93"/>
      <c r="W1772" s="94"/>
    </row>
    <row r="1773" spans="1:23" ht="13.5" thickBot="1" x14ac:dyDescent="0.25">
      <c r="A1773" s="49" t="str">
        <f>$A$34</f>
        <v>LABORERS-UNSKILLED</v>
      </c>
      <c r="B1773" s="63">
        <f t="shared" si="284"/>
        <v>0</v>
      </c>
      <c r="C1773" s="64">
        <f t="shared" si="281"/>
        <v>0</v>
      </c>
      <c r="D1773" s="65">
        <f t="shared" si="282"/>
        <v>0</v>
      </c>
      <c r="E1773" s="64">
        <f t="shared" si="283"/>
        <v>0</v>
      </c>
      <c r="F1773" s="66"/>
      <c r="G1773" s="67"/>
      <c r="H1773" s="68"/>
      <c r="I1773" s="67"/>
      <c r="J1773" s="68"/>
      <c r="K1773" s="67"/>
      <c r="L1773" s="68"/>
      <c r="M1773" s="67"/>
      <c r="N1773" s="68"/>
      <c r="O1773" s="67"/>
      <c r="P1773" s="68"/>
      <c r="Q1773" s="67"/>
      <c r="R1773" s="68"/>
      <c r="S1773" s="92"/>
      <c r="T1773" s="93"/>
      <c r="U1773" s="120"/>
      <c r="V1773" s="93"/>
      <c r="W1773" s="94"/>
    </row>
    <row r="1774" spans="1:23" ht="13.5" thickBot="1" x14ac:dyDescent="0.25">
      <c r="A1774" s="49" t="str">
        <f>$A$35</f>
        <v>TOTAL</v>
      </c>
      <c r="B1774" s="107">
        <f t="shared" ref="B1774:O1774" si="285">SUM(B1759:B1773)</f>
        <v>0</v>
      </c>
      <c r="C1774" s="109">
        <f t="shared" si="285"/>
        <v>0</v>
      </c>
      <c r="D1774" s="110">
        <f t="shared" si="285"/>
        <v>0</v>
      </c>
      <c r="E1774" s="111">
        <f t="shared" si="285"/>
        <v>0</v>
      </c>
      <c r="F1774" s="108">
        <f t="shared" si="285"/>
        <v>0</v>
      </c>
      <c r="G1774" s="112">
        <f t="shared" si="285"/>
        <v>0</v>
      </c>
      <c r="H1774" s="108">
        <f t="shared" si="285"/>
        <v>0</v>
      </c>
      <c r="I1774" s="112">
        <f t="shared" si="285"/>
        <v>0</v>
      </c>
      <c r="J1774" s="108">
        <f t="shared" si="285"/>
        <v>0</v>
      </c>
      <c r="K1774" s="112">
        <f t="shared" si="285"/>
        <v>0</v>
      </c>
      <c r="L1774" s="108">
        <f t="shared" si="285"/>
        <v>0</v>
      </c>
      <c r="M1774" s="112">
        <f t="shared" si="285"/>
        <v>0</v>
      </c>
      <c r="N1774" s="108">
        <f t="shared" si="285"/>
        <v>0</v>
      </c>
      <c r="O1774" s="112">
        <f t="shared" si="285"/>
        <v>0</v>
      </c>
      <c r="P1774" s="108">
        <f t="shared" ref="P1774:W1774" si="286">SUM(P1759:P1773)</f>
        <v>0</v>
      </c>
      <c r="Q1774" s="112">
        <f t="shared" si="286"/>
        <v>0</v>
      </c>
      <c r="R1774" s="108">
        <f t="shared" si="286"/>
        <v>0</v>
      </c>
      <c r="S1774" s="111">
        <f t="shared" si="286"/>
        <v>0</v>
      </c>
      <c r="T1774" s="108">
        <f t="shared" si="286"/>
        <v>0</v>
      </c>
      <c r="U1774" s="109">
        <f t="shared" si="286"/>
        <v>0</v>
      </c>
      <c r="V1774" s="108">
        <f t="shared" si="286"/>
        <v>0</v>
      </c>
      <c r="W1774" s="111">
        <f t="shared" si="286"/>
        <v>0</v>
      </c>
    </row>
    <row r="1775" spans="1:23" ht="12.75" customHeight="1" x14ac:dyDescent="0.2">
      <c r="A1775" s="170" t="str">
        <f>$A$54</f>
        <v>TABLE A</v>
      </c>
      <c r="B1775" s="171"/>
      <c r="C1775" s="171"/>
      <c r="D1775" s="171"/>
      <c r="E1775" s="171"/>
      <c r="F1775" s="171"/>
      <c r="G1775" s="171"/>
      <c r="H1775" s="171"/>
      <c r="I1775" s="171"/>
      <c r="J1775" s="171"/>
      <c r="K1775" s="171"/>
      <c r="L1775" s="171"/>
      <c r="M1775" s="171"/>
      <c r="N1775" s="171"/>
      <c r="O1775" s="171"/>
      <c r="P1775" s="171"/>
      <c r="Q1775" s="171"/>
      <c r="R1775" s="171"/>
      <c r="S1775" s="171"/>
      <c r="T1775" s="171"/>
      <c r="U1775" s="171"/>
      <c r="V1775" s="171"/>
      <c r="W1775" s="172"/>
    </row>
    <row r="1776" spans="1:23" ht="13.5" thickBot="1" x14ac:dyDescent="0.25">
      <c r="A1776" s="173"/>
      <c r="B1776" s="174"/>
      <c r="C1776" s="174"/>
      <c r="D1776" s="174"/>
      <c r="E1776" s="174"/>
      <c r="F1776" s="174"/>
      <c r="G1776" s="174"/>
      <c r="H1776" s="174"/>
      <c r="I1776" s="174"/>
      <c r="J1776" s="174"/>
      <c r="K1776" s="174"/>
      <c r="L1776" s="174"/>
      <c r="M1776" s="174"/>
      <c r="N1776" s="174"/>
      <c r="O1776" s="174"/>
      <c r="P1776" s="174"/>
      <c r="Q1776" s="174"/>
      <c r="R1776" s="174"/>
      <c r="S1776" s="174"/>
      <c r="T1776" s="174"/>
      <c r="U1776" s="174"/>
      <c r="V1776" s="174"/>
      <c r="W1776" s="175"/>
    </row>
    <row r="1777" spans="1:23" ht="13.5" thickBot="1" x14ac:dyDescent="0.25">
      <c r="A1777" s="49" t="str">
        <f>$A$38</f>
        <v>APPRENTICES</v>
      </c>
      <c r="B1777" s="64">
        <f>F1777+H1777+J1777+L1777+N1777+P1777+R1777</f>
        <v>0</v>
      </c>
      <c r="C1777" s="109">
        <f>G1777+I1777+K1777+M1777+O1777+Q1777+S1777</f>
        <v>0</v>
      </c>
      <c r="D1777" s="110">
        <f>F1777+H1777+J1777+L1777+N1777+P1777</f>
        <v>0</v>
      </c>
      <c r="E1777" s="64">
        <f>G1777+I1777+K1777+M1777+O1777+Q1777</f>
        <v>0</v>
      </c>
      <c r="F1777" s="121"/>
      <c r="G1777" s="67"/>
      <c r="H1777" s="122"/>
      <c r="I1777" s="67"/>
      <c r="J1777" s="122"/>
      <c r="K1777" s="67"/>
      <c r="L1777" s="122"/>
      <c r="M1777" s="67"/>
      <c r="N1777" s="122"/>
      <c r="O1777" s="67"/>
      <c r="P1777" s="122"/>
      <c r="Q1777" s="67"/>
      <c r="R1777" s="122"/>
      <c r="S1777" s="67"/>
      <c r="T1777" s="50"/>
      <c r="U1777" s="51"/>
      <c r="V1777" s="50"/>
      <c r="W1777" s="51"/>
    </row>
    <row r="1778" spans="1:23" ht="13.5" thickBot="1" x14ac:dyDescent="0.25">
      <c r="A1778" s="49" t="str">
        <f>$A$39</f>
        <v>OJT TRAINEES</v>
      </c>
      <c r="B1778" s="64">
        <f>F1778+H1778+J1778+L1778+N1778+P1778+R1778</f>
        <v>0</v>
      </c>
      <c r="C1778" s="109">
        <f>G1778+I1778+K1778+M1778+O1778+Q1778+S1778</f>
        <v>0</v>
      </c>
      <c r="D1778" s="110">
        <f>F1778+H1778+J1778+L1778+N1778+P1778</f>
        <v>0</v>
      </c>
      <c r="E1778" s="64">
        <f>G1778+I1778+K1778+M1778+O1778+Q1778</f>
        <v>0</v>
      </c>
      <c r="F1778" s="121"/>
      <c r="G1778" s="67"/>
      <c r="H1778" s="122"/>
      <c r="I1778" s="67"/>
      <c r="J1778" s="122"/>
      <c r="K1778" s="67"/>
      <c r="L1778" s="122"/>
      <c r="M1778" s="67"/>
      <c r="N1778" s="122"/>
      <c r="O1778" s="67"/>
      <c r="P1778" s="122"/>
      <c r="Q1778" s="67"/>
      <c r="R1778" s="122"/>
      <c r="S1778" s="67"/>
      <c r="T1778" s="52"/>
      <c r="U1778" s="53"/>
      <c r="V1778" s="52"/>
      <c r="W1778" s="53"/>
    </row>
    <row r="1779" spans="1:23" ht="15.75" customHeight="1" x14ac:dyDescent="0.2">
      <c r="A1779" s="243" t="str">
        <f>$A$40</f>
        <v xml:space="preserve">8. PREPARED BY: </v>
      </c>
      <c r="B1779" s="244"/>
      <c r="C1779" s="244"/>
      <c r="D1779" s="244"/>
      <c r="E1779" s="244"/>
      <c r="F1779" s="244"/>
      <c r="G1779" s="244"/>
      <c r="H1779" s="245"/>
      <c r="I1779" s="220" t="str">
        <f>$I$40</f>
        <v>9. DATE</v>
      </c>
      <c r="J1779" s="221"/>
      <c r="K1779" s="220" t="str">
        <f>$K$40</f>
        <v>10. REVIEWED BY:    (Signature and Title of State Highway Official)</v>
      </c>
      <c r="L1779" s="222"/>
      <c r="M1779" s="222"/>
      <c r="N1779" s="222"/>
      <c r="O1779" s="222"/>
      <c r="P1779" s="222"/>
      <c r="Q1779" s="222"/>
      <c r="R1779" s="222"/>
      <c r="S1779" s="222"/>
      <c r="T1779" s="222"/>
      <c r="U1779" s="221"/>
      <c r="V1779" s="220" t="s">
        <v>28</v>
      </c>
      <c r="W1779" s="223"/>
    </row>
    <row r="1780" spans="1:23" ht="12.75" customHeight="1" x14ac:dyDescent="0.2">
      <c r="A1780" s="224" t="str">
        <f>$A$41</f>
        <v>(Signature and Title of Contractors Representative)</v>
      </c>
      <c r="B1780" s="225"/>
      <c r="C1780" s="225"/>
      <c r="D1780" s="225"/>
      <c r="E1780" s="225"/>
      <c r="F1780" s="225"/>
      <c r="G1780" s="225"/>
      <c r="H1780" s="226"/>
      <c r="I1780" s="227" t="str">
        <f>IF($I$41="","",$I$41)</f>
        <v/>
      </c>
      <c r="J1780" s="228"/>
      <c r="K1780" s="229" t="str">
        <f>IF($K$41="","",$K$41)</f>
        <v/>
      </c>
      <c r="L1780" s="232"/>
      <c r="M1780" s="232"/>
      <c r="N1780" s="232"/>
      <c r="O1780" s="232"/>
      <c r="P1780" s="232"/>
      <c r="Q1780" s="232"/>
      <c r="R1780" s="232"/>
      <c r="S1780" s="232"/>
      <c r="T1780" s="232"/>
      <c r="U1780" s="228"/>
      <c r="V1780" s="227" t="str">
        <f>IF($V$41="","",$V$41)</f>
        <v/>
      </c>
      <c r="W1780" s="234"/>
    </row>
    <row r="1781" spans="1:23" x14ac:dyDescent="0.2">
      <c r="A1781" s="237" t="str">
        <f>IF($A$42="","",$A$42)</f>
        <v/>
      </c>
      <c r="B1781" s="238"/>
      <c r="C1781" s="238"/>
      <c r="D1781" s="238"/>
      <c r="E1781" s="238"/>
      <c r="F1781" s="238"/>
      <c r="G1781" s="238"/>
      <c r="H1781" s="239"/>
      <c r="I1781" s="229"/>
      <c r="J1781" s="228"/>
      <c r="K1781" s="229"/>
      <c r="L1781" s="232"/>
      <c r="M1781" s="232"/>
      <c r="N1781" s="232"/>
      <c r="O1781" s="232"/>
      <c r="P1781" s="232"/>
      <c r="Q1781" s="232"/>
      <c r="R1781" s="232"/>
      <c r="S1781" s="232"/>
      <c r="T1781" s="232"/>
      <c r="U1781" s="228"/>
      <c r="V1781" s="227"/>
      <c r="W1781" s="234"/>
    </row>
    <row r="1782" spans="1:23" x14ac:dyDescent="0.2">
      <c r="A1782" s="237"/>
      <c r="B1782" s="238"/>
      <c r="C1782" s="238"/>
      <c r="D1782" s="238"/>
      <c r="E1782" s="238"/>
      <c r="F1782" s="238"/>
      <c r="G1782" s="238"/>
      <c r="H1782" s="239"/>
      <c r="I1782" s="229"/>
      <c r="J1782" s="228"/>
      <c r="K1782" s="229"/>
      <c r="L1782" s="232"/>
      <c r="M1782" s="232"/>
      <c r="N1782" s="232"/>
      <c r="O1782" s="232"/>
      <c r="P1782" s="232"/>
      <c r="Q1782" s="232"/>
      <c r="R1782" s="232"/>
      <c r="S1782" s="232"/>
      <c r="T1782" s="232"/>
      <c r="U1782" s="228"/>
      <c r="V1782" s="227"/>
      <c r="W1782" s="234"/>
    </row>
    <row r="1783" spans="1:23" ht="13.5" thickBot="1" x14ac:dyDescent="0.25">
      <c r="A1783" s="240"/>
      <c r="B1783" s="241"/>
      <c r="C1783" s="241"/>
      <c r="D1783" s="241"/>
      <c r="E1783" s="241"/>
      <c r="F1783" s="241"/>
      <c r="G1783" s="241"/>
      <c r="H1783" s="242"/>
      <c r="I1783" s="230"/>
      <c r="J1783" s="231"/>
      <c r="K1783" s="230"/>
      <c r="L1783" s="233"/>
      <c r="M1783" s="233"/>
      <c r="N1783" s="233"/>
      <c r="O1783" s="233"/>
      <c r="P1783" s="233"/>
      <c r="Q1783" s="233"/>
      <c r="R1783" s="233"/>
      <c r="S1783" s="233"/>
      <c r="T1783" s="233"/>
      <c r="U1783" s="231"/>
      <c r="V1783" s="235"/>
      <c r="W1783" s="236"/>
    </row>
    <row r="1784" spans="1:23" x14ac:dyDescent="0.2">
      <c r="A1784" s="251" t="str">
        <f>$A$45</f>
        <v>Form FHWA- 1391 (Rev. 06-22)</v>
      </c>
      <c r="B1784" s="252"/>
      <c r="C1784" s="253"/>
      <c r="D1784" s="253"/>
      <c r="E1784" s="55"/>
      <c r="F1784" s="55"/>
      <c r="G1784" s="55"/>
      <c r="H1784" s="55"/>
      <c r="I1784" s="55"/>
      <c r="J1784" s="254" t="str">
        <f>$J$45</f>
        <v>PREVIOUS EDITIONS ARE OBSOLETE</v>
      </c>
      <c r="K1784" s="254"/>
      <c r="L1784" s="254"/>
      <c r="M1784" s="254"/>
      <c r="N1784" s="254"/>
      <c r="O1784" s="254"/>
      <c r="P1784" s="254"/>
      <c r="Q1784" s="254"/>
      <c r="R1784" s="254"/>
      <c r="S1784" s="254"/>
      <c r="T1784" s="254"/>
      <c r="U1784" s="254"/>
      <c r="V1784" s="254"/>
      <c r="W1784" s="254"/>
    </row>
    <row r="1785" spans="1:23" ht="13.5" thickBot="1" x14ac:dyDescent="0.25"/>
    <row r="1786" spans="1:23" s="58" customFormat="1" ht="18.75" thickBot="1" x14ac:dyDescent="0.3">
      <c r="A1786" s="255" t="str">
        <f>$A$10</f>
        <v xml:space="preserve">FEDERAL-AID HIGHWAY CONSTRUCTION CONTRACTORS ANNUAL EEO REPORT </v>
      </c>
      <c r="B1786" s="256"/>
      <c r="C1786" s="256"/>
      <c r="D1786" s="256"/>
      <c r="E1786" s="256"/>
      <c r="F1786" s="256"/>
      <c r="G1786" s="256"/>
      <c r="H1786" s="256"/>
      <c r="I1786" s="256"/>
      <c r="J1786" s="256"/>
      <c r="K1786" s="256"/>
      <c r="L1786" s="256"/>
      <c r="M1786" s="256"/>
      <c r="N1786" s="256"/>
      <c r="O1786" s="256"/>
      <c r="P1786" s="256"/>
      <c r="Q1786" s="256"/>
      <c r="R1786" s="256"/>
      <c r="S1786" s="256"/>
      <c r="T1786" s="256"/>
      <c r="U1786" s="256"/>
      <c r="V1786" s="256"/>
      <c r="W1786" s="257"/>
    </row>
    <row r="1787" spans="1:23" ht="12.75" customHeight="1" x14ac:dyDescent="0.2">
      <c r="A1787" s="258" t="str">
        <f>$A$11</f>
        <v xml:space="preserve">1. SELECT FIELD FROM DROPDOWN MENU: </v>
      </c>
      <c r="B1787" s="259"/>
      <c r="C1787" s="259"/>
      <c r="D1787" s="260"/>
      <c r="E1787" s="261" t="str">
        <f>$E$11</f>
        <v>2. COMPANY NAME, CITY, STATE:</v>
      </c>
      <c r="F1787" s="238"/>
      <c r="G1787" s="238"/>
      <c r="H1787" s="238"/>
      <c r="I1787" s="239"/>
      <c r="J1787" s="184" t="str">
        <f>$J$11</f>
        <v>3. FEDERAL PROJECT NUMBER:</v>
      </c>
      <c r="K1787" s="185"/>
      <c r="L1787" s="185"/>
      <c r="M1787" s="185"/>
      <c r="N1787" s="184" t="str">
        <f>$N$11</f>
        <v>4. DOLLAR AMOUNT OF CONTRACT:</v>
      </c>
      <c r="O1787" s="185"/>
      <c r="P1787" s="185"/>
      <c r="Q1787" s="185"/>
      <c r="R1787" s="262" t="str">
        <f>$R$11</f>
        <v>5.PROJECT LOCATION (Region and State):</v>
      </c>
      <c r="S1787" s="259"/>
      <c r="T1787" s="259"/>
      <c r="U1787" s="259"/>
      <c r="V1787" s="259"/>
      <c r="W1787" s="263"/>
    </row>
    <row r="1788" spans="1:23" ht="12.75" customHeight="1" x14ac:dyDescent="0.2">
      <c r="A1788" s="186"/>
      <c r="B1788" s="187"/>
      <c r="C1788" s="187"/>
      <c r="D1788" s="188"/>
      <c r="E1788" s="192" t="str">
        <f>IF($D$4="","Enter Company information at top of spreadsheet",$D$4)</f>
        <v>Enter Company information at top of spreadsheet</v>
      </c>
      <c r="F1788" s="193"/>
      <c r="G1788" s="193"/>
      <c r="H1788" s="193"/>
      <c r="I1788" s="194"/>
      <c r="J1788" s="209"/>
      <c r="K1788" s="210"/>
      <c r="L1788" s="210"/>
      <c r="M1788" s="210"/>
      <c r="N1788" s="213"/>
      <c r="O1788" s="214"/>
      <c r="P1788" s="214"/>
      <c r="Q1788" s="215"/>
      <c r="R1788" s="199"/>
      <c r="S1788" s="200"/>
      <c r="T1788" s="200"/>
      <c r="U1788" s="200"/>
      <c r="V1788" s="200"/>
      <c r="W1788" s="201"/>
    </row>
    <row r="1789" spans="1:23" x14ac:dyDescent="0.2">
      <c r="A1789" s="186"/>
      <c r="B1789" s="187"/>
      <c r="C1789" s="187"/>
      <c r="D1789" s="188"/>
      <c r="E1789" s="195"/>
      <c r="F1789" s="193"/>
      <c r="G1789" s="193"/>
      <c r="H1789" s="193"/>
      <c r="I1789" s="194"/>
      <c r="J1789" s="209"/>
      <c r="K1789" s="210"/>
      <c r="L1789" s="210"/>
      <c r="M1789" s="210"/>
      <c r="N1789" s="216"/>
      <c r="O1789" s="214"/>
      <c r="P1789" s="214"/>
      <c r="Q1789" s="215"/>
      <c r="R1789" s="202"/>
      <c r="S1789" s="200"/>
      <c r="T1789" s="200"/>
      <c r="U1789" s="200"/>
      <c r="V1789" s="200"/>
      <c r="W1789" s="201"/>
    </row>
    <row r="1790" spans="1:23" ht="13.5" thickBot="1" x14ac:dyDescent="0.25">
      <c r="A1790" s="189"/>
      <c r="B1790" s="190"/>
      <c r="C1790" s="190"/>
      <c r="D1790" s="191"/>
      <c r="E1790" s="196"/>
      <c r="F1790" s="197"/>
      <c r="G1790" s="197"/>
      <c r="H1790" s="197"/>
      <c r="I1790" s="198"/>
      <c r="J1790" s="211"/>
      <c r="K1790" s="212"/>
      <c r="L1790" s="212"/>
      <c r="M1790" s="212"/>
      <c r="N1790" s="217"/>
      <c r="O1790" s="218"/>
      <c r="P1790" s="218"/>
      <c r="Q1790" s="219"/>
      <c r="R1790" s="203"/>
      <c r="S1790" s="204"/>
      <c r="T1790" s="204"/>
      <c r="U1790" s="204"/>
      <c r="V1790" s="204"/>
      <c r="W1790" s="205"/>
    </row>
    <row r="1791" spans="1:23" ht="13.5" customHeight="1" thickBot="1" x14ac:dyDescent="0.25">
      <c r="A1791" s="206" t="str">
        <f>$A$15</f>
        <v>This collection of information is required by law and regulation 23 U.S.C. 140a and 23 CFR Part 230. The OMB control number for this collection is 2125-0019 expiring in March 2025.</v>
      </c>
      <c r="B1791" s="207"/>
      <c r="C1791" s="207"/>
      <c r="D1791" s="207"/>
      <c r="E1791" s="207"/>
      <c r="F1791" s="207"/>
      <c r="G1791" s="207"/>
      <c r="H1791" s="207"/>
      <c r="I1791" s="207"/>
      <c r="J1791" s="207"/>
      <c r="K1791" s="207"/>
      <c r="L1791" s="207"/>
      <c r="M1791" s="207"/>
      <c r="N1791" s="207"/>
      <c r="O1791" s="207"/>
      <c r="P1791" s="207"/>
      <c r="Q1791" s="207"/>
      <c r="R1791" s="207"/>
      <c r="S1791" s="207"/>
      <c r="T1791" s="207"/>
      <c r="U1791" s="207"/>
      <c r="V1791" s="207"/>
      <c r="W1791" s="208"/>
    </row>
    <row r="1792" spans="1:23" ht="28.5" customHeight="1" thickBot="1" x14ac:dyDescent="0.25">
      <c r="A1792" s="176" t="str">
        <f>$A$16</f>
        <v>6. WORKFORCE ON FEDERAL-AID AND CONSTRUCTION SITE(S) DURING LAST FULL PAY PERIOD ENDING IN JULY 2023</v>
      </c>
      <c r="B1792" s="177"/>
      <c r="C1792" s="177"/>
      <c r="D1792" s="177"/>
      <c r="E1792" s="177"/>
      <c r="F1792" s="177"/>
      <c r="G1792" s="177"/>
      <c r="H1792" s="177"/>
      <c r="I1792" s="177"/>
      <c r="J1792" s="177"/>
      <c r="K1792" s="177"/>
      <c r="L1792" s="177"/>
      <c r="M1792" s="177"/>
      <c r="N1792" s="177"/>
      <c r="O1792" s="177"/>
      <c r="P1792" s="177"/>
      <c r="Q1792" s="177"/>
      <c r="R1792" s="177"/>
      <c r="S1792" s="177"/>
      <c r="T1792" s="177"/>
      <c r="U1792" s="177"/>
      <c r="V1792" s="177"/>
      <c r="W1792" s="178"/>
    </row>
    <row r="1793" spans="1:23" ht="14.25" thickTop="1" thickBot="1" x14ac:dyDescent="0.25">
      <c r="A1793" s="179" t="str">
        <f>$A$17</f>
        <v>TABLE A</v>
      </c>
      <c r="B1793" s="180"/>
      <c r="C1793" s="180"/>
      <c r="D1793" s="180"/>
      <c r="E1793" s="180"/>
      <c r="F1793" s="180"/>
      <c r="G1793" s="180"/>
      <c r="H1793" s="180"/>
      <c r="I1793" s="180"/>
      <c r="J1793" s="180"/>
      <c r="K1793" s="180"/>
      <c r="L1793" s="180"/>
      <c r="M1793" s="180"/>
      <c r="N1793" s="180"/>
      <c r="O1793" s="180"/>
      <c r="P1793" s="180"/>
      <c r="Q1793" s="180"/>
      <c r="R1793" s="180"/>
      <c r="S1793" s="181"/>
      <c r="T1793" s="182" t="str">
        <f>$T$17</f>
        <v>TABLE B</v>
      </c>
      <c r="U1793" s="180"/>
      <c r="V1793" s="180"/>
      <c r="W1793" s="183"/>
    </row>
    <row r="1794" spans="1:23" ht="99.75" customHeight="1" thickTop="1" thickBot="1" x14ac:dyDescent="0.25">
      <c r="A1794" s="38" t="str">
        <f>$A$18</f>
        <v>JOB CATEGORIES</v>
      </c>
      <c r="B1794" s="246" t="str">
        <f>$B$18</f>
        <v>TOTAL EMPLOYED</v>
      </c>
      <c r="C1794" s="247"/>
      <c r="D1794" s="248" t="str">
        <f>$D$18</f>
        <v>TOTAL RACIAL / ETHNIC MINORITY</v>
      </c>
      <c r="E1794" s="249"/>
      <c r="F1794" s="250" t="str">
        <f>$F$18</f>
        <v>BLACK or
AFRICAN
AMERICAN</v>
      </c>
      <c r="G1794" s="165"/>
      <c r="H1794" s="164" t="str">
        <f>$H$18</f>
        <v>WHITE /
HISPANIC OR LATINO</v>
      </c>
      <c r="I1794" s="165"/>
      <c r="J1794" s="164" t="str">
        <f>$J$18</f>
        <v>AMERICAN 
INDIAN OR 
ALASKA 
NATIVE</v>
      </c>
      <c r="K1794" s="165"/>
      <c r="L1794" s="164" t="str">
        <f>$L$18</f>
        <v>ASIAN</v>
      </c>
      <c r="M1794" s="165"/>
      <c r="N1794" s="164" t="str">
        <f>$N$18</f>
        <v>NATIVE 
HAWAIIAN OR 
OTHER PACIFIC ISLANDER</v>
      </c>
      <c r="O1794" s="165"/>
      <c r="P1794" s="164" t="str">
        <f>$P$18</f>
        <v>TWO OR MORE RACES</v>
      </c>
      <c r="Q1794" s="165"/>
      <c r="R1794" s="164" t="str">
        <f>$R$18</f>
        <v>WHITE / NON-
HISPANIC OR LATINO</v>
      </c>
      <c r="S1794" s="166"/>
      <c r="T1794" s="167" t="str">
        <f>$T$18</f>
        <v>APPRENTICES</v>
      </c>
      <c r="U1794" s="167"/>
      <c r="V1794" s="168" t="str">
        <f>$V$18</f>
        <v>ON THE JOB TRAINEES</v>
      </c>
      <c r="W1794" s="169"/>
    </row>
    <row r="1795" spans="1:23" ht="13.5" thickBot="1" x14ac:dyDescent="0.25">
      <c r="A1795" s="39"/>
      <c r="B1795" s="40" t="str">
        <f>$B$19</f>
        <v>M</v>
      </c>
      <c r="C1795" s="41" t="str">
        <f>$C$19</f>
        <v>F</v>
      </c>
      <c r="D1795" s="42" t="str">
        <f>$D$19</f>
        <v>M</v>
      </c>
      <c r="E1795" s="41" t="str">
        <f>$E$19</f>
        <v>F</v>
      </c>
      <c r="F1795" s="43" t="str">
        <f>$F$19</f>
        <v>M</v>
      </c>
      <c r="G1795" s="44" t="str">
        <f>$G$19</f>
        <v>F</v>
      </c>
      <c r="H1795" s="45" t="str">
        <f>$H$19</f>
        <v>M</v>
      </c>
      <c r="I1795" s="44" t="str">
        <f>$I$19</f>
        <v>F</v>
      </c>
      <c r="J1795" s="45" t="str">
        <f>$J$19</f>
        <v>M</v>
      </c>
      <c r="K1795" s="44" t="str">
        <f>$K$19</f>
        <v>F</v>
      </c>
      <c r="L1795" s="45" t="str">
        <f>$L$19</f>
        <v>M</v>
      </c>
      <c r="M1795" s="44" t="str">
        <f>$M$19</f>
        <v>F</v>
      </c>
      <c r="N1795" s="45" t="str">
        <f>$N$19</f>
        <v>M</v>
      </c>
      <c r="O1795" s="44" t="str">
        <f>$O$19</f>
        <v>F</v>
      </c>
      <c r="P1795" s="45" t="str">
        <f>$P$19</f>
        <v>M</v>
      </c>
      <c r="Q1795" s="44" t="str">
        <f>$Q$19</f>
        <v>F</v>
      </c>
      <c r="R1795" s="45" t="str">
        <f>$R$19</f>
        <v>M</v>
      </c>
      <c r="S1795" s="46" t="str">
        <f>$S$19</f>
        <v>F</v>
      </c>
      <c r="T1795" s="47" t="str">
        <f>$T$19</f>
        <v>M</v>
      </c>
      <c r="U1795" s="41" t="str">
        <f>$U$19</f>
        <v>F</v>
      </c>
      <c r="V1795" s="123" t="str">
        <f>$V$19</f>
        <v>M</v>
      </c>
      <c r="W1795" s="48" t="str">
        <f>$W$19</f>
        <v>F</v>
      </c>
    </row>
    <row r="1796" spans="1:23" ht="13.5" thickBot="1" x14ac:dyDescent="0.25">
      <c r="A1796" s="49" t="str">
        <f>$A$20</f>
        <v>OFFICIALS</v>
      </c>
      <c r="B1796" s="63">
        <f>F1796+H1796+J1796+L1796+N1796+P1796+R1796</f>
        <v>0</v>
      </c>
      <c r="C1796" s="64">
        <f t="shared" ref="C1796:C1810" si="287">G1796+I1796+K1796+M1796+O1796+Q1796+S1796</f>
        <v>0</v>
      </c>
      <c r="D1796" s="65">
        <f t="shared" ref="D1796:D1810" si="288">F1796+H1796+J1796+L1796+N1796+P1796</f>
        <v>0</v>
      </c>
      <c r="E1796" s="64">
        <f t="shared" ref="E1796:E1810" si="289">G1796+I1796+K1796+M1796+O1796+Q1796</f>
        <v>0</v>
      </c>
      <c r="F1796" s="66"/>
      <c r="G1796" s="67"/>
      <c r="H1796" s="68"/>
      <c r="I1796" s="67"/>
      <c r="J1796" s="68"/>
      <c r="K1796" s="67"/>
      <c r="L1796" s="68"/>
      <c r="M1796" s="67"/>
      <c r="N1796" s="68"/>
      <c r="O1796" s="67"/>
      <c r="P1796" s="68"/>
      <c r="Q1796" s="67"/>
      <c r="R1796" s="69"/>
      <c r="S1796" s="70"/>
      <c r="T1796" s="71"/>
      <c r="U1796" s="114"/>
      <c r="V1796" s="71"/>
      <c r="W1796" s="72"/>
    </row>
    <row r="1797" spans="1:23" ht="13.5" thickBot="1" x14ac:dyDescent="0.25">
      <c r="A1797" s="49" t="str">
        <f>$A$21</f>
        <v>SUPERVISORS</v>
      </c>
      <c r="B1797" s="63">
        <f t="shared" ref="B1797:B1810" si="290">F1797+H1797+J1797+L1797+N1797+P1797+R1797</f>
        <v>0</v>
      </c>
      <c r="C1797" s="64">
        <f t="shared" si="287"/>
        <v>0</v>
      </c>
      <c r="D1797" s="65">
        <f t="shared" si="288"/>
        <v>0</v>
      </c>
      <c r="E1797" s="64">
        <f t="shared" si="289"/>
        <v>0</v>
      </c>
      <c r="F1797" s="66"/>
      <c r="G1797" s="67"/>
      <c r="H1797" s="68"/>
      <c r="I1797" s="67"/>
      <c r="J1797" s="68"/>
      <c r="K1797" s="67"/>
      <c r="L1797" s="68"/>
      <c r="M1797" s="67"/>
      <c r="N1797" s="68"/>
      <c r="O1797" s="67"/>
      <c r="P1797" s="68"/>
      <c r="Q1797" s="73"/>
      <c r="R1797" s="74"/>
      <c r="S1797" s="75"/>
      <c r="T1797" s="76"/>
      <c r="U1797" s="115"/>
      <c r="V1797" s="76"/>
      <c r="W1797" s="77"/>
    </row>
    <row r="1798" spans="1:23" ht="13.5" thickBot="1" x14ac:dyDescent="0.25">
      <c r="A1798" s="49" t="str">
        <f>$A$22</f>
        <v>FOREMEN/WOMEN</v>
      </c>
      <c r="B1798" s="63">
        <f t="shared" si="290"/>
        <v>0</v>
      </c>
      <c r="C1798" s="64">
        <f t="shared" si="287"/>
        <v>0</v>
      </c>
      <c r="D1798" s="65">
        <f t="shared" si="288"/>
        <v>0</v>
      </c>
      <c r="E1798" s="64">
        <f t="shared" si="289"/>
        <v>0</v>
      </c>
      <c r="F1798" s="66"/>
      <c r="G1798" s="67"/>
      <c r="H1798" s="68"/>
      <c r="I1798" s="67"/>
      <c r="J1798" s="68"/>
      <c r="K1798" s="67"/>
      <c r="L1798" s="68"/>
      <c r="M1798" s="67"/>
      <c r="N1798" s="68"/>
      <c r="O1798" s="67"/>
      <c r="P1798" s="68"/>
      <c r="Q1798" s="73"/>
      <c r="R1798" s="78"/>
      <c r="S1798" s="79"/>
      <c r="T1798" s="80"/>
      <c r="U1798" s="116"/>
      <c r="V1798" s="80"/>
      <c r="W1798" s="81"/>
    </row>
    <row r="1799" spans="1:23" ht="13.5" thickBot="1" x14ac:dyDescent="0.25">
      <c r="A1799" s="49" t="str">
        <f>$A$23</f>
        <v>CLERICAL</v>
      </c>
      <c r="B1799" s="63">
        <f t="shared" si="290"/>
        <v>0</v>
      </c>
      <c r="C1799" s="64">
        <f t="shared" si="287"/>
        <v>0</v>
      </c>
      <c r="D1799" s="65">
        <f t="shared" si="288"/>
        <v>0</v>
      </c>
      <c r="E1799" s="64">
        <f t="shared" si="289"/>
        <v>0</v>
      </c>
      <c r="F1799" s="66"/>
      <c r="G1799" s="67"/>
      <c r="H1799" s="68"/>
      <c r="I1799" s="67"/>
      <c r="J1799" s="68"/>
      <c r="K1799" s="67"/>
      <c r="L1799" s="68"/>
      <c r="M1799" s="67"/>
      <c r="N1799" s="68"/>
      <c r="O1799" s="67"/>
      <c r="P1799" s="68"/>
      <c r="Q1799" s="73"/>
      <c r="R1799" s="78"/>
      <c r="S1799" s="79"/>
      <c r="T1799" s="80"/>
      <c r="U1799" s="116"/>
      <c r="V1799" s="80"/>
      <c r="W1799" s="81"/>
    </row>
    <row r="1800" spans="1:23" ht="13.5" thickBot="1" x14ac:dyDescent="0.25">
      <c r="A1800" s="49" t="str">
        <f>$A$24</f>
        <v>EQUIPMENT OPERATORS</v>
      </c>
      <c r="B1800" s="63">
        <f t="shared" si="290"/>
        <v>0</v>
      </c>
      <c r="C1800" s="64">
        <f t="shared" si="287"/>
        <v>0</v>
      </c>
      <c r="D1800" s="65">
        <f t="shared" si="288"/>
        <v>0</v>
      </c>
      <c r="E1800" s="64">
        <f t="shared" si="289"/>
        <v>0</v>
      </c>
      <c r="F1800" s="66"/>
      <c r="G1800" s="67"/>
      <c r="H1800" s="68"/>
      <c r="I1800" s="67"/>
      <c r="J1800" s="68"/>
      <c r="K1800" s="67"/>
      <c r="L1800" s="68"/>
      <c r="M1800" s="67"/>
      <c r="N1800" s="68"/>
      <c r="O1800" s="67"/>
      <c r="P1800" s="68"/>
      <c r="Q1800" s="73"/>
      <c r="R1800" s="78"/>
      <c r="S1800" s="79"/>
      <c r="T1800" s="80"/>
      <c r="U1800" s="116"/>
      <c r="V1800" s="80"/>
      <c r="W1800" s="81"/>
    </row>
    <row r="1801" spans="1:23" ht="13.5" thickBot="1" x14ac:dyDescent="0.25">
      <c r="A1801" s="49" t="str">
        <f>$A$25</f>
        <v>MECHANICS</v>
      </c>
      <c r="B1801" s="63">
        <f t="shared" si="290"/>
        <v>0</v>
      </c>
      <c r="C1801" s="64">
        <f t="shared" si="287"/>
        <v>0</v>
      </c>
      <c r="D1801" s="65">
        <f t="shared" si="288"/>
        <v>0</v>
      </c>
      <c r="E1801" s="64">
        <f t="shared" si="289"/>
        <v>0</v>
      </c>
      <c r="F1801" s="66"/>
      <c r="G1801" s="67"/>
      <c r="H1801" s="68"/>
      <c r="I1801" s="67"/>
      <c r="J1801" s="68"/>
      <c r="K1801" s="67"/>
      <c r="L1801" s="68"/>
      <c r="M1801" s="67"/>
      <c r="N1801" s="68"/>
      <c r="O1801" s="67"/>
      <c r="P1801" s="68"/>
      <c r="Q1801" s="73"/>
      <c r="R1801" s="78"/>
      <c r="S1801" s="79"/>
      <c r="T1801" s="80"/>
      <c r="U1801" s="116"/>
      <c r="V1801" s="80"/>
      <c r="W1801" s="81"/>
    </row>
    <row r="1802" spans="1:23" ht="13.5" thickBot="1" x14ac:dyDescent="0.25">
      <c r="A1802" s="49" t="str">
        <f>$A$26</f>
        <v>TRUCK DRIVERS</v>
      </c>
      <c r="B1802" s="63">
        <f t="shared" si="290"/>
        <v>0</v>
      </c>
      <c r="C1802" s="64">
        <f t="shared" si="287"/>
        <v>0</v>
      </c>
      <c r="D1802" s="65">
        <f t="shared" si="288"/>
        <v>0</v>
      </c>
      <c r="E1802" s="64">
        <f t="shared" si="289"/>
        <v>0</v>
      </c>
      <c r="F1802" s="66"/>
      <c r="G1802" s="67"/>
      <c r="H1802" s="68"/>
      <c r="I1802" s="67"/>
      <c r="J1802" s="68"/>
      <c r="K1802" s="67"/>
      <c r="L1802" s="68"/>
      <c r="M1802" s="67"/>
      <c r="N1802" s="68"/>
      <c r="O1802" s="67"/>
      <c r="P1802" s="68"/>
      <c r="Q1802" s="73"/>
      <c r="R1802" s="82"/>
      <c r="S1802" s="83"/>
      <c r="T1802" s="76"/>
      <c r="U1802" s="117"/>
      <c r="V1802" s="76"/>
      <c r="W1802" s="77"/>
    </row>
    <row r="1803" spans="1:23" ht="13.5" thickBot="1" x14ac:dyDescent="0.25">
      <c r="A1803" s="49" t="str">
        <f>$A$27</f>
        <v>IRONWORKERS</v>
      </c>
      <c r="B1803" s="63">
        <f t="shared" si="290"/>
        <v>0</v>
      </c>
      <c r="C1803" s="64">
        <f t="shared" si="287"/>
        <v>0</v>
      </c>
      <c r="D1803" s="65">
        <f t="shared" si="288"/>
        <v>0</v>
      </c>
      <c r="E1803" s="64">
        <f t="shared" si="289"/>
        <v>0</v>
      </c>
      <c r="F1803" s="66"/>
      <c r="G1803" s="67"/>
      <c r="H1803" s="68"/>
      <c r="I1803" s="67"/>
      <c r="J1803" s="68"/>
      <c r="K1803" s="67"/>
      <c r="L1803" s="68"/>
      <c r="M1803" s="67"/>
      <c r="N1803" s="68"/>
      <c r="O1803" s="67"/>
      <c r="P1803" s="68"/>
      <c r="Q1803" s="73"/>
      <c r="R1803" s="84"/>
      <c r="S1803" s="85"/>
      <c r="T1803" s="86"/>
      <c r="U1803" s="118"/>
      <c r="V1803" s="86"/>
      <c r="W1803" s="87"/>
    </row>
    <row r="1804" spans="1:23" ht="13.5" thickBot="1" x14ac:dyDescent="0.25">
      <c r="A1804" s="49" t="str">
        <f>$A$28</f>
        <v>CARPENTERS</v>
      </c>
      <c r="B1804" s="63">
        <f t="shared" si="290"/>
        <v>0</v>
      </c>
      <c r="C1804" s="64">
        <f t="shared" si="287"/>
        <v>0</v>
      </c>
      <c r="D1804" s="65">
        <f t="shared" si="288"/>
        <v>0</v>
      </c>
      <c r="E1804" s="64">
        <f t="shared" si="289"/>
        <v>0</v>
      </c>
      <c r="F1804" s="66"/>
      <c r="G1804" s="67"/>
      <c r="H1804" s="68"/>
      <c r="I1804" s="67"/>
      <c r="J1804" s="68"/>
      <c r="K1804" s="67"/>
      <c r="L1804" s="68"/>
      <c r="M1804" s="67"/>
      <c r="N1804" s="68"/>
      <c r="O1804" s="67"/>
      <c r="P1804" s="68"/>
      <c r="Q1804" s="73"/>
      <c r="R1804" s="84"/>
      <c r="S1804" s="85"/>
      <c r="T1804" s="86"/>
      <c r="U1804" s="118"/>
      <c r="V1804" s="86"/>
      <c r="W1804" s="87"/>
    </row>
    <row r="1805" spans="1:23" ht="13.5" thickBot="1" x14ac:dyDescent="0.25">
      <c r="A1805" s="49" t="str">
        <f>$A$29</f>
        <v>CEMENT MASONS</v>
      </c>
      <c r="B1805" s="63">
        <f t="shared" si="290"/>
        <v>0</v>
      </c>
      <c r="C1805" s="64">
        <f t="shared" si="287"/>
        <v>0</v>
      </c>
      <c r="D1805" s="65">
        <f t="shared" si="288"/>
        <v>0</v>
      </c>
      <c r="E1805" s="64">
        <f t="shared" si="289"/>
        <v>0</v>
      </c>
      <c r="F1805" s="66"/>
      <c r="G1805" s="67"/>
      <c r="H1805" s="68"/>
      <c r="I1805" s="67"/>
      <c r="J1805" s="68"/>
      <c r="K1805" s="67"/>
      <c r="L1805" s="68"/>
      <c r="M1805" s="67"/>
      <c r="N1805" s="68"/>
      <c r="O1805" s="67"/>
      <c r="P1805" s="68"/>
      <c r="Q1805" s="73"/>
      <c r="R1805" s="84"/>
      <c r="S1805" s="85"/>
      <c r="T1805" s="86"/>
      <c r="U1805" s="118"/>
      <c r="V1805" s="86"/>
      <c r="W1805" s="87"/>
    </row>
    <row r="1806" spans="1:23" ht="13.5" thickBot="1" x14ac:dyDescent="0.25">
      <c r="A1806" s="49" t="str">
        <f>$A$30</f>
        <v>ELECTRICIANS</v>
      </c>
      <c r="B1806" s="63">
        <f t="shared" si="290"/>
        <v>0</v>
      </c>
      <c r="C1806" s="64">
        <f t="shared" si="287"/>
        <v>0</v>
      </c>
      <c r="D1806" s="65">
        <f t="shared" si="288"/>
        <v>0</v>
      </c>
      <c r="E1806" s="64">
        <f t="shared" si="289"/>
        <v>0</v>
      </c>
      <c r="F1806" s="66"/>
      <c r="G1806" s="67"/>
      <c r="H1806" s="68"/>
      <c r="I1806" s="67"/>
      <c r="J1806" s="68"/>
      <c r="K1806" s="67"/>
      <c r="L1806" s="68"/>
      <c r="M1806" s="67"/>
      <c r="N1806" s="68"/>
      <c r="O1806" s="67"/>
      <c r="P1806" s="68"/>
      <c r="Q1806" s="73"/>
      <c r="R1806" s="84"/>
      <c r="S1806" s="85"/>
      <c r="T1806" s="86"/>
      <c r="U1806" s="118"/>
      <c r="V1806" s="86"/>
      <c r="W1806" s="87"/>
    </row>
    <row r="1807" spans="1:23" ht="13.5" thickBot="1" x14ac:dyDescent="0.25">
      <c r="A1807" s="49" t="str">
        <f>$A$31</f>
        <v>PIPEFITTER/PLUMBERS</v>
      </c>
      <c r="B1807" s="63">
        <f t="shared" si="290"/>
        <v>0</v>
      </c>
      <c r="C1807" s="64">
        <f t="shared" si="287"/>
        <v>0</v>
      </c>
      <c r="D1807" s="65">
        <f t="shared" si="288"/>
        <v>0</v>
      </c>
      <c r="E1807" s="64">
        <f t="shared" si="289"/>
        <v>0</v>
      </c>
      <c r="F1807" s="66"/>
      <c r="G1807" s="67"/>
      <c r="H1807" s="68"/>
      <c r="I1807" s="67"/>
      <c r="J1807" s="68"/>
      <c r="K1807" s="67"/>
      <c r="L1807" s="68"/>
      <c r="M1807" s="67"/>
      <c r="N1807" s="68"/>
      <c r="O1807" s="67"/>
      <c r="P1807" s="68"/>
      <c r="Q1807" s="67"/>
      <c r="R1807" s="88"/>
      <c r="S1807" s="89"/>
      <c r="T1807" s="90"/>
      <c r="U1807" s="119"/>
      <c r="V1807" s="90"/>
      <c r="W1807" s="91"/>
    </row>
    <row r="1808" spans="1:23" ht="13.5" thickBot="1" x14ac:dyDescent="0.25">
      <c r="A1808" s="49" t="str">
        <f>$A$32</f>
        <v>PAINTERS</v>
      </c>
      <c r="B1808" s="63">
        <f t="shared" si="290"/>
        <v>0</v>
      </c>
      <c r="C1808" s="64">
        <f t="shared" si="287"/>
        <v>0</v>
      </c>
      <c r="D1808" s="65">
        <f t="shared" si="288"/>
        <v>0</v>
      </c>
      <c r="E1808" s="64">
        <f t="shared" si="289"/>
        <v>0</v>
      </c>
      <c r="F1808" s="66"/>
      <c r="G1808" s="67"/>
      <c r="H1808" s="68"/>
      <c r="I1808" s="67"/>
      <c r="J1808" s="68"/>
      <c r="K1808" s="67"/>
      <c r="L1808" s="68"/>
      <c r="M1808" s="67"/>
      <c r="N1808" s="68"/>
      <c r="O1808" s="67"/>
      <c r="P1808" s="68"/>
      <c r="Q1808" s="67"/>
      <c r="R1808" s="68"/>
      <c r="S1808" s="92"/>
      <c r="T1808" s="93"/>
      <c r="U1808" s="120"/>
      <c r="V1808" s="93"/>
      <c r="W1808" s="94"/>
    </row>
    <row r="1809" spans="1:23" ht="13.5" thickBot="1" x14ac:dyDescent="0.25">
      <c r="A1809" s="49" t="str">
        <f>$A$33</f>
        <v>LABORERS-SEMI SKILLED</v>
      </c>
      <c r="B1809" s="63">
        <f t="shared" si="290"/>
        <v>0</v>
      </c>
      <c r="C1809" s="64">
        <f t="shared" si="287"/>
        <v>0</v>
      </c>
      <c r="D1809" s="65">
        <f t="shared" si="288"/>
        <v>0</v>
      </c>
      <c r="E1809" s="64">
        <f t="shared" si="289"/>
        <v>0</v>
      </c>
      <c r="F1809" s="66"/>
      <c r="G1809" s="67"/>
      <c r="H1809" s="68"/>
      <c r="I1809" s="67"/>
      <c r="J1809" s="68"/>
      <c r="K1809" s="67"/>
      <c r="L1809" s="68"/>
      <c r="M1809" s="67"/>
      <c r="N1809" s="68"/>
      <c r="O1809" s="67"/>
      <c r="P1809" s="68"/>
      <c r="Q1809" s="67"/>
      <c r="R1809" s="68"/>
      <c r="S1809" s="92"/>
      <c r="T1809" s="93"/>
      <c r="U1809" s="120"/>
      <c r="V1809" s="93"/>
      <c r="W1809" s="94"/>
    </row>
    <row r="1810" spans="1:23" ht="13.5" thickBot="1" x14ac:dyDescent="0.25">
      <c r="A1810" s="49" t="str">
        <f>$A$34</f>
        <v>LABORERS-UNSKILLED</v>
      </c>
      <c r="B1810" s="63">
        <f t="shared" si="290"/>
        <v>0</v>
      </c>
      <c r="C1810" s="64">
        <f t="shared" si="287"/>
        <v>0</v>
      </c>
      <c r="D1810" s="65">
        <f t="shared" si="288"/>
        <v>0</v>
      </c>
      <c r="E1810" s="64">
        <f t="shared" si="289"/>
        <v>0</v>
      </c>
      <c r="F1810" s="66"/>
      <c r="G1810" s="67"/>
      <c r="H1810" s="68"/>
      <c r="I1810" s="67"/>
      <c r="J1810" s="68"/>
      <c r="K1810" s="67"/>
      <c r="L1810" s="68"/>
      <c r="M1810" s="67"/>
      <c r="N1810" s="68"/>
      <c r="O1810" s="67"/>
      <c r="P1810" s="68"/>
      <c r="Q1810" s="67"/>
      <c r="R1810" s="68"/>
      <c r="S1810" s="92"/>
      <c r="T1810" s="93"/>
      <c r="U1810" s="120"/>
      <c r="V1810" s="93"/>
      <c r="W1810" s="94"/>
    </row>
    <row r="1811" spans="1:23" ht="13.5" thickBot="1" x14ac:dyDescent="0.25">
      <c r="A1811" s="49" t="str">
        <f>$A$35</f>
        <v>TOTAL</v>
      </c>
      <c r="B1811" s="107">
        <f t="shared" ref="B1811:O1811" si="291">SUM(B1796:B1810)</f>
        <v>0</v>
      </c>
      <c r="C1811" s="109">
        <f t="shared" si="291"/>
        <v>0</v>
      </c>
      <c r="D1811" s="110">
        <f t="shared" si="291"/>
        <v>0</v>
      </c>
      <c r="E1811" s="111">
        <f t="shared" si="291"/>
        <v>0</v>
      </c>
      <c r="F1811" s="108">
        <f t="shared" si="291"/>
        <v>0</v>
      </c>
      <c r="G1811" s="112">
        <f t="shared" si="291"/>
        <v>0</v>
      </c>
      <c r="H1811" s="108">
        <f t="shared" si="291"/>
        <v>0</v>
      </c>
      <c r="I1811" s="112">
        <f t="shared" si="291"/>
        <v>0</v>
      </c>
      <c r="J1811" s="108">
        <f t="shared" si="291"/>
        <v>0</v>
      </c>
      <c r="K1811" s="112">
        <f t="shared" si="291"/>
        <v>0</v>
      </c>
      <c r="L1811" s="108">
        <f t="shared" si="291"/>
        <v>0</v>
      </c>
      <c r="M1811" s="112">
        <f t="shared" si="291"/>
        <v>0</v>
      </c>
      <c r="N1811" s="108">
        <f t="shared" si="291"/>
        <v>0</v>
      </c>
      <c r="O1811" s="112">
        <f t="shared" si="291"/>
        <v>0</v>
      </c>
      <c r="P1811" s="108">
        <f t="shared" ref="P1811:W1811" si="292">SUM(P1796:P1810)</f>
        <v>0</v>
      </c>
      <c r="Q1811" s="112">
        <f t="shared" si="292"/>
        <v>0</v>
      </c>
      <c r="R1811" s="108">
        <f t="shared" si="292"/>
        <v>0</v>
      </c>
      <c r="S1811" s="111">
        <f t="shared" si="292"/>
        <v>0</v>
      </c>
      <c r="T1811" s="108">
        <f t="shared" si="292"/>
        <v>0</v>
      </c>
      <c r="U1811" s="109">
        <f t="shared" si="292"/>
        <v>0</v>
      </c>
      <c r="V1811" s="108">
        <f t="shared" si="292"/>
        <v>0</v>
      </c>
      <c r="W1811" s="111">
        <f t="shared" si="292"/>
        <v>0</v>
      </c>
    </row>
    <row r="1812" spans="1:23" ht="12.75" customHeight="1" x14ac:dyDescent="0.2">
      <c r="A1812" s="170" t="str">
        <f>$A$54</f>
        <v>TABLE A</v>
      </c>
      <c r="B1812" s="171"/>
      <c r="C1812" s="171"/>
      <c r="D1812" s="171"/>
      <c r="E1812" s="171"/>
      <c r="F1812" s="171"/>
      <c r="G1812" s="171"/>
      <c r="H1812" s="171"/>
      <c r="I1812" s="171"/>
      <c r="J1812" s="171"/>
      <c r="K1812" s="171"/>
      <c r="L1812" s="171"/>
      <c r="M1812" s="171"/>
      <c r="N1812" s="171"/>
      <c r="O1812" s="171"/>
      <c r="P1812" s="171"/>
      <c r="Q1812" s="171"/>
      <c r="R1812" s="171"/>
      <c r="S1812" s="171"/>
      <c r="T1812" s="171"/>
      <c r="U1812" s="171"/>
      <c r="V1812" s="171"/>
      <c r="W1812" s="172"/>
    </row>
    <row r="1813" spans="1:23" ht="13.5" thickBot="1" x14ac:dyDescent="0.25">
      <c r="A1813" s="173"/>
      <c r="B1813" s="174"/>
      <c r="C1813" s="174"/>
      <c r="D1813" s="174"/>
      <c r="E1813" s="174"/>
      <c r="F1813" s="174"/>
      <c r="G1813" s="174"/>
      <c r="H1813" s="174"/>
      <c r="I1813" s="174"/>
      <c r="J1813" s="174"/>
      <c r="K1813" s="174"/>
      <c r="L1813" s="174"/>
      <c r="M1813" s="174"/>
      <c r="N1813" s="174"/>
      <c r="O1813" s="174"/>
      <c r="P1813" s="174"/>
      <c r="Q1813" s="174"/>
      <c r="R1813" s="174"/>
      <c r="S1813" s="174"/>
      <c r="T1813" s="174"/>
      <c r="U1813" s="174"/>
      <c r="V1813" s="174"/>
      <c r="W1813" s="175"/>
    </row>
    <row r="1814" spans="1:23" ht="13.5" thickBot="1" x14ac:dyDescent="0.25">
      <c r="A1814" s="49" t="str">
        <f>$A$38</f>
        <v>APPRENTICES</v>
      </c>
      <c r="B1814" s="64">
        <f>F1814+H1814+J1814+L1814+N1814+P1814+R1814</f>
        <v>0</v>
      </c>
      <c r="C1814" s="109">
        <f>G1814+I1814+K1814+M1814+O1814+Q1814+S1814</f>
        <v>0</v>
      </c>
      <c r="D1814" s="110">
        <f>F1814+H1814+J1814+L1814+N1814+P1814</f>
        <v>0</v>
      </c>
      <c r="E1814" s="64">
        <f>G1814+I1814+K1814+M1814+O1814+Q1814</f>
        <v>0</v>
      </c>
      <c r="F1814" s="121"/>
      <c r="G1814" s="67"/>
      <c r="H1814" s="122"/>
      <c r="I1814" s="67"/>
      <c r="J1814" s="122"/>
      <c r="K1814" s="67"/>
      <c r="L1814" s="122"/>
      <c r="M1814" s="67"/>
      <c r="N1814" s="122"/>
      <c r="O1814" s="67"/>
      <c r="P1814" s="122"/>
      <c r="Q1814" s="67"/>
      <c r="R1814" s="122"/>
      <c r="S1814" s="67"/>
      <c r="T1814" s="50"/>
      <c r="U1814" s="51"/>
      <c r="V1814" s="50"/>
      <c r="W1814" s="51"/>
    </row>
    <row r="1815" spans="1:23" ht="13.5" thickBot="1" x14ac:dyDescent="0.25">
      <c r="A1815" s="49" t="str">
        <f>$A$39</f>
        <v>OJT TRAINEES</v>
      </c>
      <c r="B1815" s="64">
        <f>F1815+H1815+J1815+L1815+N1815+P1815+R1815</f>
        <v>0</v>
      </c>
      <c r="C1815" s="109">
        <f>G1815+I1815+K1815+M1815+O1815+Q1815+S1815</f>
        <v>0</v>
      </c>
      <c r="D1815" s="110">
        <f>F1815+H1815+J1815+L1815+N1815+P1815</f>
        <v>0</v>
      </c>
      <c r="E1815" s="64">
        <f>G1815+I1815+K1815+M1815+O1815+Q1815</f>
        <v>0</v>
      </c>
      <c r="F1815" s="121"/>
      <c r="G1815" s="67"/>
      <c r="H1815" s="122"/>
      <c r="I1815" s="67"/>
      <c r="J1815" s="122"/>
      <c r="K1815" s="67"/>
      <c r="L1815" s="122"/>
      <c r="M1815" s="67"/>
      <c r="N1815" s="122"/>
      <c r="O1815" s="67"/>
      <c r="P1815" s="122"/>
      <c r="Q1815" s="67"/>
      <c r="R1815" s="122"/>
      <c r="S1815" s="67"/>
      <c r="T1815" s="52"/>
      <c r="U1815" s="53"/>
      <c r="V1815" s="52"/>
      <c r="W1815" s="53"/>
    </row>
    <row r="1816" spans="1:23" ht="15.75" customHeight="1" x14ac:dyDescent="0.2">
      <c r="A1816" s="243" t="str">
        <f>$A$40</f>
        <v xml:space="preserve">8. PREPARED BY: </v>
      </c>
      <c r="B1816" s="244"/>
      <c r="C1816" s="244"/>
      <c r="D1816" s="244"/>
      <c r="E1816" s="244"/>
      <c r="F1816" s="244"/>
      <c r="G1816" s="244"/>
      <c r="H1816" s="245"/>
      <c r="I1816" s="220" t="str">
        <f>$I$40</f>
        <v>9. DATE</v>
      </c>
      <c r="J1816" s="221"/>
      <c r="K1816" s="220" t="str">
        <f>$K$40</f>
        <v>10. REVIEWED BY:    (Signature and Title of State Highway Official)</v>
      </c>
      <c r="L1816" s="222"/>
      <c r="M1816" s="222"/>
      <c r="N1816" s="222"/>
      <c r="O1816" s="222"/>
      <c r="P1816" s="222"/>
      <c r="Q1816" s="222"/>
      <c r="R1816" s="222"/>
      <c r="S1816" s="222"/>
      <c r="T1816" s="222"/>
      <c r="U1816" s="221"/>
      <c r="V1816" s="220" t="s">
        <v>28</v>
      </c>
      <c r="W1816" s="223"/>
    </row>
    <row r="1817" spans="1:23" ht="12.75" customHeight="1" x14ac:dyDescent="0.2">
      <c r="A1817" s="224" t="str">
        <f>$A$41</f>
        <v>(Signature and Title of Contractors Representative)</v>
      </c>
      <c r="B1817" s="225"/>
      <c r="C1817" s="225"/>
      <c r="D1817" s="225"/>
      <c r="E1817" s="225"/>
      <c r="F1817" s="225"/>
      <c r="G1817" s="225"/>
      <c r="H1817" s="226"/>
      <c r="I1817" s="227" t="str">
        <f>IF($I$41="","",$I$41)</f>
        <v/>
      </c>
      <c r="J1817" s="228"/>
      <c r="K1817" s="229" t="str">
        <f>IF($K$41="","",$K$41)</f>
        <v/>
      </c>
      <c r="L1817" s="232"/>
      <c r="M1817" s="232"/>
      <c r="N1817" s="232"/>
      <c r="O1817" s="232"/>
      <c r="P1817" s="232"/>
      <c r="Q1817" s="232"/>
      <c r="R1817" s="232"/>
      <c r="S1817" s="232"/>
      <c r="T1817" s="232"/>
      <c r="U1817" s="228"/>
      <c r="V1817" s="227" t="str">
        <f>IF($V$41="","",$V$41)</f>
        <v/>
      </c>
      <c r="W1817" s="234"/>
    </row>
    <row r="1818" spans="1:23" x14ac:dyDescent="0.2">
      <c r="A1818" s="237" t="str">
        <f>IF($A$42="","",$A$42)</f>
        <v/>
      </c>
      <c r="B1818" s="238"/>
      <c r="C1818" s="238"/>
      <c r="D1818" s="238"/>
      <c r="E1818" s="238"/>
      <c r="F1818" s="238"/>
      <c r="G1818" s="238"/>
      <c r="H1818" s="239"/>
      <c r="I1818" s="229"/>
      <c r="J1818" s="228"/>
      <c r="K1818" s="229"/>
      <c r="L1818" s="232"/>
      <c r="M1818" s="232"/>
      <c r="N1818" s="232"/>
      <c r="O1818" s="232"/>
      <c r="P1818" s="232"/>
      <c r="Q1818" s="232"/>
      <c r="R1818" s="232"/>
      <c r="S1818" s="232"/>
      <c r="T1818" s="232"/>
      <c r="U1818" s="228"/>
      <c r="V1818" s="227"/>
      <c r="W1818" s="234"/>
    </row>
    <row r="1819" spans="1:23" x14ac:dyDescent="0.2">
      <c r="A1819" s="237"/>
      <c r="B1819" s="238"/>
      <c r="C1819" s="238"/>
      <c r="D1819" s="238"/>
      <c r="E1819" s="238"/>
      <c r="F1819" s="238"/>
      <c r="G1819" s="238"/>
      <c r="H1819" s="239"/>
      <c r="I1819" s="229"/>
      <c r="J1819" s="228"/>
      <c r="K1819" s="229"/>
      <c r="L1819" s="232"/>
      <c r="M1819" s="232"/>
      <c r="N1819" s="232"/>
      <c r="O1819" s="232"/>
      <c r="P1819" s="232"/>
      <c r="Q1819" s="232"/>
      <c r="R1819" s="232"/>
      <c r="S1819" s="232"/>
      <c r="T1819" s="232"/>
      <c r="U1819" s="228"/>
      <c r="V1819" s="227"/>
      <c r="W1819" s="234"/>
    </row>
    <row r="1820" spans="1:23" ht="13.5" thickBot="1" x14ac:dyDescent="0.25">
      <c r="A1820" s="240"/>
      <c r="B1820" s="241"/>
      <c r="C1820" s="241"/>
      <c r="D1820" s="241"/>
      <c r="E1820" s="241"/>
      <c r="F1820" s="241"/>
      <c r="G1820" s="241"/>
      <c r="H1820" s="242"/>
      <c r="I1820" s="230"/>
      <c r="J1820" s="231"/>
      <c r="K1820" s="230"/>
      <c r="L1820" s="233"/>
      <c r="M1820" s="233"/>
      <c r="N1820" s="233"/>
      <c r="O1820" s="233"/>
      <c r="P1820" s="233"/>
      <c r="Q1820" s="233"/>
      <c r="R1820" s="233"/>
      <c r="S1820" s="233"/>
      <c r="T1820" s="233"/>
      <c r="U1820" s="231"/>
      <c r="V1820" s="235"/>
      <c r="W1820" s="236"/>
    </row>
    <row r="1821" spans="1:23" x14ac:dyDescent="0.2">
      <c r="A1821" s="251" t="str">
        <f>$A$45</f>
        <v>Form FHWA- 1391 (Rev. 06-22)</v>
      </c>
      <c r="B1821" s="252"/>
      <c r="C1821" s="253"/>
      <c r="D1821" s="253"/>
      <c r="E1821" s="55"/>
      <c r="F1821" s="55"/>
      <c r="G1821" s="55"/>
      <c r="H1821" s="55"/>
      <c r="I1821" s="55"/>
      <c r="J1821" s="254" t="str">
        <f>$J$45</f>
        <v>PREVIOUS EDITIONS ARE OBSOLETE</v>
      </c>
      <c r="K1821" s="254"/>
      <c r="L1821" s="254"/>
      <c r="M1821" s="254"/>
      <c r="N1821" s="254"/>
      <c r="O1821" s="254"/>
      <c r="P1821" s="254"/>
      <c r="Q1821" s="254"/>
      <c r="R1821" s="254"/>
      <c r="S1821" s="254"/>
      <c r="T1821" s="254"/>
      <c r="U1821" s="254"/>
      <c r="V1821" s="254"/>
      <c r="W1821" s="254"/>
    </row>
    <row r="1822" spans="1:23" ht="13.5" thickBot="1" x14ac:dyDescent="0.25"/>
    <row r="1823" spans="1:23" s="58" customFormat="1" ht="18.75" thickBot="1" x14ac:dyDescent="0.3">
      <c r="A1823" s="255" t="str">
        <f>$A$10</f>
        <v xml:space="preserve">FEDERAL-AID HIGHWAY CONSTRUCTION CONTRACTORS ANNUAL EEO REPORT </v>
      </c>
      <c r="B1823" s="256"/>
      <c r="C1823" s="256"/>
      <c r="D1823" s="256"/>
      <c r="E1823" s="256"/>
      <c r="F1823" s="256"/>
      <c r="G1823" s="256"/>
      <c r="H1823" s="256"/>
      <c r="I1823" s="256"/>
      <c r="J1823" s="256"/>
      <c r="K1823" s="256"/>
      <c r="L1823" s="256"/>
      <c r="M1823" s="256"/>
      <c r="N1823" s="256"/>
      <c r="O1823" s="256"/>
      <c r="P1823" s="256"/>
      <c r="Q1823" s="256"/>
      <c r="R1823" s="256"/>
      <c r="S1823" s="256"/>
      <c r="T1823" s="256"/>
      <c r="U1823" s="256"/>
      <c r="V1823" s="256"/>
      <c r="W1823" s="257"/>
    </row>
    <row r="1824" spans="1:23" ht="12.75" customHeight="1" x14ac:dyDescent="0.2">
      <c r="A1824" s="258" t="str">
        <f>$A$11</f>
        <v xml:space="preserve">1. SELECT FIELD FROM DROPDOWN MENU: </v>
      </c>
      <c r="B1824" s="259"/>
      <c r="C1824" s="259"/>
      <c r="D1824" s="260"/>
      <c r="E1824" s="261" t="str">
        <f>$E$11</f>
        <v>2. COMPANY NAME, CITY, STATE:</v>
      </c>
      <c r="F1824" s="238"/>
      <c r="G1824" s="238"/>
      <c r="H1824" s="238"/>
      <c r="I1824" s="239"/>
      <c r="J1824" s="184" t="str">
        <f>$J$11</f>
        <v>3. FEDERAL PROJECT NUMBER:</v>
      </c>
      <c r="K1824" s="185"/>
      <c r="L1824" s="185"/>
      <c r="M1824" s="185"/>
      <c r="N1824" s="184" t="str">
        <f>$N$11</f>
        <v>4. DOLLAR AMOUNT OF CONTRACT:</v>
      </c>
      <c r="O1824" s="185"/>
      <c r="P1824" s="185"/>
      <c r="Q1824" s="185"/>
      <c r="R1824" s="262" t="str">
        <f>$R$11</f>
        <v>5.PROJECT LOCATION (Region and State):</v>
      </c>
      <c r="S1824" s="259"/>
      <c r="T1824" s="259"/>
      <c r="U1824" s="259"/>
      <c r="V1824" s="259"/>
      <c r="W1824" s="263"/>
    </row>
    <row r="1825" spans="1:23" ht="12.75" customHeight="1" x14ac:dyDescent="0.2">
      <c r="A1825" s="186"/>
      <c r="B1825" s="187"/>
      <c r="C1825" s="187"/>
      <c r="D1825" s="188"/>
      <c r="E1825" s="192" t="str">
        <f>IF($D$4="","Enter Company information at top of spreadsheet",$D$4)</f>
        <v>Enter Company information at top of spreadsheet</v>
      </c>
      <c r="F1825" s="193"/>
      <c r="G1825" s="193"/>
      <c r="H1825" s="193"/>
      <c r="I1825" s="194"/>
      <c r="J1825" s="209"/>
      <c r="K1825" s="210"/>
      <c r="L1825" s="210"/>
      <c r="M1825" s="210"/>
      <c r="N1825" s="213"/>
      <c r="O1825" s="214"/>
      <c r="P1825" s="214"/>
      <c r="Q1825" s="215"/>
      <c r="R1825" s="199"/>
      <c r="S1825" s="200"/>
      <c r="T1825" s="200"/>
      <c r="U1825" s="200"/>
      <c r="V1825" s="200"/>
      <c r="W1825" s="201"/>
    </row>
    <row r="1826" spans="1:23" x14ac:dyDescent="0.2">
      <c r="A1826" s="186"/>
      <c r="B1826" s="187"/>
      <c r="C1826" s="187"/>
      <c r="D1826" s="188"/>
      <c r="E1826" s="195"/>
      <c r="F1826" s="193"/>
      <c r="G1826" s="193"/>
      <c r="H1826" s="193"/>
      <c r="I1826" s="194"/>
      <c r="J1826" s="209"/>
      <c r="K1826" s="210"/>
      <c r="L1826" s="210"/>
      <c r="M1826" s="210"/>
      <c r="N1826" s="216"/>
      <c r="O1826" s="214"/>
      <c r="P1826" s="214"/>
      <c r="Q1826" s="215"/>
      <c r="R1826" s="202"/>
      <c r="S1826" s="200"/>
      <c r="T1826" s="200"/>
      <c r="U1826" s="200"/>
      <c r="V1826" s="200"/>
      <c r="W1826" s="201"/>
    </row>
    <row r="1827" spans="1:23" ht="13.5" thickBot="1" x14ac:dyDescent="0.25">
      <c r="A1827" s="189"/>
      <c r="B1827" s="190"/>
      <c r="C1827" s="190"/>
      <c r="D1827" s="191"/>
      <c r="E1827" s="196"/>
      <c r="F1827" s="197"/>
      <c r="G1827" s="197"/>
      <c r="H1827" s="197"/>
      <c r="I1827" s="198"/>
      <c r="J1827" s="211"/>
      <c r="K1827" s="212"/>
      <c r="L1827" s="212"/>
      <c r="M1827" s="212"/>
      <c r="N1827" s="217"/>
      <c r="O1827" s="218"/>
      <c r="P1827" s="218"/>
      <c r="Q1827" s="219"/>
      <c r="R1827" s="203"/>
      <c r="S1827" s="204"/>
      <c r="T1827" s="204"/>
      <c r="U1827" s="204"/>
      <c r="V1827" s="204"/>
      <c r="W1827" s="205"/>
    </row>
    <row r="1828" spans="1:23" ht="13.5" customHeight="1" thickBot="1" x14ac:dyDescent="0.25">
      <c r="A1828" s="206" t="str">
        <f>$A$15</f>
        <v>This collection of information is required by law and regulation 23 U.S.C. 140a and 23 CFR Part 230. The OMB control number for this collection is 2125-0019 expiring in March 2025.</v>
      </c>
      <c r="B1828" s="207"/>
      <c r="C1828" s="207"/>
      <c r="D1828" s="207"/>
      <c r="E1828" s="207"/>
      <c r="F1828" s="207"/>
      <c r="G1828" s="207"/>
      <c r="H1828" s="207"/>
      <c r="I1828" s="207"/>
      <c r="J1828" s="207"/>
      <c r="K1828" s="207"/>
      <c r="L1828" s="207"/>
      <c r="M1828" s="207"/>
      <c r="N1828" s="207"/>
      <c r="O1828" s="207"/>
      <c r="P1828" s="207"/>
      <c r="Q1828" s="207"/>
      <c r="R1828" s="207"/>
      <c r="S1828" s="207"/>
      <c r="T1828" s="207"/>
      <c r="U1828" s="207"/>
      <c r="V1828" s="207"/>
      <c r="W1828" s="208"/>
    </row>
    <row r="1829" spans="1:23" ht="28.5" customHeight="1" thickBot="1" x14ac:dyDescent="0.25">
      <c r="A1829" s="176" t="str">
        <f>$A$16</f>
        <v>6. WORKFORCE ON FEDERAL-AID AND CONSTRUCTION SITE(S) DURING LAST FULL PAY PERIOD ENDING IN JULY 2023</v>
      </c>
      <c r="B1829" s="177"/>
      <c r="C1829" s="177"/>
      <c r="D1829" s="177"/>
      <c r="E1829" s="177"/>
      <c r="F1829" s="177"/>
      <c r="G1829" s="177"/>
      <c r="H1829" s="177"/>
      <c r="I1829" s="177"/>
      <c r="J1829" s="177"/>
      <c r="K1829" s="177"/>
      <c r="L1829" s="177"/>
      <c r="M1829" s="177"/>
      <c r="N1829" s="177"/>
      <c r="O1829" s="177"/>
      <c r="P1829" s="177"/>
      <c r="Q1829" s="177"/>
      <c r="R1829" s="177"/>
      <c r="S1829" s="177"/>
      <c r="T1829" s="177"/>
      <c r="U1829" s="177"/>
      <c r="V1829" s="177"/>
      <c r="W1829" s="178"/>
    </row>
    <row r="1830" spans="1:23" ht="14.25" thickTop="1" thickBot="1" x14ac:dyDescent="0.25">
      <c r="A1830" s="179" t="str">
        <f>$A$17</f>
        <v>TABLE A</v>
      </c>
      <c r="B1830" s="180"/>
      <c r="C1830" s="180"/>
      <c r="D1830" s="180"/>
      <c r="E1830" s="180"/>
      <c r="F1830" s="180"/>
      <c r="G1830" s="180"/>
      <c r="H1830" s="180"/>
      <c r="I1830" s="180"/>
      <c r="J1830" s="180"/>
      <c r="K1830" s="180"/>
      <c r="L1830" s="180"/>
      <c r="M1830" s="180"/>
      <c r="N1830" s="180"/>
      <c r="O1830" s="180"/>
      <c r="P1830" s="180"/>
      <c r="Q1830" s="180"/>
      <c r="R1830" s="180"/>
      <c r="S1830" s="181"/>
      <c r="T1830" s="182" t="str">
        <f>$T$17</f>
        <v>TABLE B</v>
      </c>
      <c r="U1830" s="180"/>
      <c r="V1830" s="180"/>
      <c r="W1830" s="183"/>
    </row>
    <row r="1831" spans="1:23" ht="99.75" customHeight="1" thickTop="1" thickBot="1" x14ac:dyDescent="0.25">
      <c r="A1831" s="38" t="str">
        <f>$A$18</f>
        <v>JOB CATEGORIES</v>
      </c>
      <c r="B1831" s="246" t="str">
        <f>$B$18</f>
        <v>TOTAL EMPLOYED</v>
      </c>
      <c r="C1831" s="247"/>
      <c r="D1831" s="248" t="str">
        <f>$D$18</f>
        <v>TOTAL RACIAL / ETHNIC MINORITY</v>
      </c>
      <c r="E1831" s="249"/>
      <c r="F1831" s="250" t="str">
        <f>$F$18</f>
        <v>BLACK or
AFRICAN
AMERICAN</v>
      </c>
      <c r="G1831" s="165"/>
      <c r="H1831" s="164" t="str">
        <f>$H$18</f>
        <v>WHITE /
HISPANIC OR LATINO</v>
      </c>
      <c r="I1831" s="165"/>
      <c r="J1831" s="164" t="str">
        <f>$J$18</f>
        <v>AMERICAN 
INDIAN OR 
ALASKA 
NATIVE</v>
      </c>
      <c r="K1831" s="165"/>
      <c r="L1831" s="164" t="str">
        <f>$L$18</f>
        <v>ASIAN</v>
      </c>
      <c r="M1831" s="165"/>
      <c r="N1831" s="164" t="str">
        <f>$N$18</f>
        <v>NATIVE 
HAWAIIAN OR 
OTHER PACIFIC ISLANDER</v>
      </c>
      <c r="O1831" s="165"/>
      <c r="P1831" s="164" t="str">
        <f>$P$18</f>
        <v>TWO OR MORE RACES</v>
      </c>
      <c r="Q1831" s="165"/>
      <c r="R1831" s="164" t="str">
        <f>$R$18</f>
        <v>WHITE / NON-
HISPANIC OR LATINO</v>
      </c>
      <c r="S1831" s="166"/>
      <c r="T1831" s="167" t="str">
        <f>$T$18</f>
        <v>APPRENTICES</v>
      </c>
      <c r="U1831" s="167"/>
      <c r="V1831" s="168" t="str">
        <f>$V$18</f>
        <v>ON THE JOB TRAINEES</v>
      </c>
      <c r="W1831" s="169"/>
    </row>
    <row r="1832" spans="1:23" ht="13.5" thickBot="1" x14ac:dyDescent="0.25">
      <c r="A1832" s="39"/>
      <c r="B1832" s="40" t="str">
        <f>$B$19</f>
        <v>M</v>
      </c>
      <c r="C1832" s="41" t="str">
        <f>$C$19</f>
        <v>F</v>
      </c>
      <c r="D1832" s="42" t="str">
        <f>$D$19</f>
        <v>M</v>
      </c>
      <c r="E1832" s="41" t="str">
        <f>$E$19</f>
        <v>F</v>
      </c>
      <c r="F1832" s="43" t="str">
        <f>$F$19</f>
        <v>M</v>
      </c>
      <c r="G1832" s="44" t="str">
        <f>$G$19</f>
        <v>F</v>
      </c>
      <c r="H1832" s="45" t="str">
        <f>$H$19</f>
        <v>M</v>
      </c>
      <c r="I1832" s="44" t="str">
        <f>$I$19</f>
        <v>F</v>
      </c>
      <c r="J1832" s="45" t="str">
        <f>$J$19</f>
        <v>M</v>
      </c>
      <c r="K1832" s="44" t="str">
        <f>$K$19</f>
        <v>F</v>
      </c>
      <c r="L1832" s="45" t="str">
        <f>$L$19</f>
        <v>M</v>
      </c>
      <c r="M1832" s="44" t="str">
        <f>$M$19</f>
        <v>F</v>
      </c>
      <c r="N1832" s="45" t="str">
        <f>$N$19</f>
        <v>M</v>
      </c>
      <c r="O1832" s="44" t="str">
        <f>$O$19</f>
        <v>F</v>
      </c>
      <c r="P1832" s="45" t="str">
        <f>$P$19</f>
        <v>M</v>
      </c>
      <c r="Q1832" s="44" t="str">
        <f>$Q$19</f>
        <v>F</v>
      </c>
      <c r="R1832" s="45" t="str">
        <f>$R$19</f>
        <v>M</v>
      </c>
      <c r="S1832" s="46" t="str">
        <f>$S$19</f>
        <v>F</v>
      </c>
      <c r="T1832" s="47" t="str">
        <f>$T$19</f>
        <v>M</v>
      </c>
      <c r="U1832" s="41" t="str">
        <f>$U$19</f>
        <v>F</v>
      </c>
      <c r="V1832" s="123" t="str">
        <f>$V$19</f>
        <v>M</v>
      </c>
      <c r="W1832" s="48" t="str">
        <f>$W$19</f>
        <v>F</v>
      </c>
    </row>
    <row r="1833" spans="1:23" ht="13.5" thickBot="1" x14ac:dyDescent="0.25">
      <c r="A1833" s="49" t="str">
        <f>$A$20</f>
        <v>OFFICIALS</v>
      </c>
      <c r="B1833" s="63">
        <f>F1833+H1833+J1833+L1833+N1833+P1833+R1833</f>
        <v>0</v>
      </c>
      <c r="C1833" s="64">
        <f t="shared" ref="C1833:C1847" si="293">G1833+I1833+K1833+M1833+O1833+Q1833+S1833</f>
        <v>0</v>
      </c>
      <c r="D1833" s="65">
        <f t="shared" ref="D1833:D1847" si="294">F1833+H1833+J1833+L1833+N1833+P1833</f>
        <v>0</v>
      </c>
      <c r="E1833" s="64">
        <f t="shared" ref="E1833:E1847" si="295">G1833+I1833+K1833+M1833+O1833+Q1833</f>
        <v>0</v>
      </c>
      <c r="F1833" s="66"/>
      <c r="G1833" s="67"/>
      <c r="H1833" s="68"/>
      <c r="I1833" s="67"/>
      <c r="J1833" s="68"/>
      <c r="K1833" s="67"/>
      <c r="L1833" s="68"/>
      <c r="M1833" s="67"/>
      <c r="N1833" s="68"/>
      <c r="O1833" s="67"/>
      <c r="P1833" s="68"/>
      <c r="Q1833" s="67"/>
      <c r="R1833" s="69"/>
      <c r="S1833" s="70"/>
      <c r="T1833" s="71"/>
      <c r="U1833" s="114"/>
      <c r="V1833" s="71"/>
      <c r="W1833" s="72"/>
    </row>
    <row r="1834" spans="1:23" ht="13.5" thickBot="1" x14ac:dyDescent="0.25">
      <c r="A1834" s="49" t="str">
        <f>$A$21</f>
        <v>SUPERVISORS</v>
      </c>
      <c r="B1834" s="63">
        <f t="shared" ref="B1834:B1847" si="296">F1834+H1834+J1834+L1834+N1834+P1834+R1834</f>
        <v>0</v>
      </c>
      <c r="C1834" s="64">
        <f t="shared" si="293"/>
        <v>0</v>
      </c>
      <c r="D1834" s="65">
        <f t="shared" si="294"/>
        <v>0</v>
      </c>
      <c r="E1834" s="64">
        <f t="shared" si="295"/>
        <v>0</v>
      </c>
      <c r="F1834" s="66"/>
      <c r="G1834" s="67"/>
      <c r="H1834" s="68"/>
      <c r="I1834" s="67"/>
      <c r="J1834" s="68"/>
      <c r="K1834" s="67"/>
      <c r="L1834" s="68"/>
      <c r="M1834" s="67"/>
      <c r="N1834" s="68"/>
      <c r="O1834" s="67"/>
      <c r="P1834" s="68"/>
      <c r="Q1834" s="73"/>
      <c r="R1834" s="74"/>
      <c r="S1834" s="75"/>
      <c r="T1834" s="76"/>
      <c r="U1834" s="115"/>
      <c r="V1834" s="76"/>
      <c r="W1834" s="77"/>
    </row>
    <row r="1835" spans="1:23" ht="13.5" thickBot="1" x14ac:dyDescent="0.25">
      <c r="A1835" s="49" t="str">
        <f>$A$22</f>
        <v>FOREMEN/WOMEN</v>
      </c>
      <c r="B1835" s="63">
        <f t="shared" si="296"/>
        <v>0</v>
      </c>
      <c r="C1835" s="64">
        <f t="shared" si="293"/>
        <v>0</v>
      </c>
      <c r="D1835" s="65">
        <f t="shared" si="294"/>
        <v>0</v>
      </c>
      <c r="E1835" s="64">
        <f t="shared" si="295"/>
        <v>0</v>
      </c>
      <c r="F1835" s="66"/>
      <c r="G1835" s="67"/>
      <c r="H1835" s="68"/>
      <c r="I1835" s="67"/>
      <c r="J1835" s="68"/>
      <c r="K1835" s="67"/>
      <c r="L1835" s="68"/>
      <c r="M1835" s="67"/>
      <c r="N1835" s="68"/>
      <c r="O1835" s="67"/>
      <c r="P1835" s="68"/>
      <c r="Q1835" s="73"/>
      <c r="R1835" s="78"/>
      <c r="S1835" s="79"/>
      <c r="T1835" s="80"/>
      <c r="U1835" s="116"/>
      <c r="V1835" s="80"/>
      <c r="W1835" s="81"/>
    </row>
    <row r="1836" spans="1:23" ht="13.5" thickBot="1" x14ac:dyDescent="0.25">
      <c r="A1836" s="49" t="str">
        <f>$A$23</f>
        <v>CLERICAL</v>
      </c>
      <c r="B1836" s="63">
        <f t="shared" si="296"/>
        <v>0</v>
      </c>
      <c r="C1836" s="64">
        <f t="shared" si="293"/>
        <v>0</v>
      </c>
      <c r="D1836" s="65">
        <f t="shared" si="294"/>
        <v>0</v>
      </c>
      <c r="E1836" s="64">
        <f t="shared" si="295"/>
        <v>0</v>
      </c>
      <c r="F1836" s="66"/>
      <c r="G1836" s="67"/>
      <c r="H1836" s="68"/>
      <c r="I1836" s="67"/>
      <c r="J1836" s="68"/>
      <c r="K1836" s="67"/>
      <c r="L1836" s="68"/>
      <c r="M1836" s="67"/>
      <c r="N1836" s="68"/>
      <c r="O1836" s="67"/>
      <c r="P1836" s="68"/>
      <c r="Q1836" s="73"/>
      <c r="R1836" s="78"/>
      <c r="S1836" s="79"/>
      <c r="T1836" s="80"/>
      <c r="U1836" s="116"/>
      <c r="V1836" s="80"/>
      <c r="W1836" s="81"/>
    </row>
    <row r="1837" spans="1:23" ht="13.5" thickBot="1" x14ac:dyDescent="0.25">
      <c r="A1837" s="49" t="str">
        <f>$A$24</f>
        <v>EQUIPMENT OPERATORS</v>
      </c>
      <c r="B1837" s="63">
        <f t="shared" si="296"/>
        <v>0</v>
      </c>
      <c r="C1837" s="64">
        <f t="shared" si="293"/>
        <v>0</v>
      </c>
      <c r="D1837" s="65">
        <f t="shared" si="294"/>
        <v>0</v>
      </c>
      <c r="E1837" s="64">
        <f t="shared" si="295"/>
        <v>0</v>
      </c>
      <c r="F1837" s="66"/>
      <c r="G1837" s="67"/>
      <c r="H1837" s="68"/>
      <c r="I1837" s="67"/>
      <c r="J1837" s="68"/>
      <c r="K1837" s="67"/>
      <c r="L1837" s="68"/>
      <c r="M1837" s="67"/>
      <c r="N1837" s="68"/>
      <c r="O1837" s="67"/>
      <c r="P1837" s="68"/>
      <c r="Q1837" s="73"/>
      <c r="R1837" s="78"/>
      <c r="S1837" s="79"/>
      <c r="T1837" s="80"/>
      <c r="U1837" s="116"/>
      <c r="V1837" s="80"/>
      <c r="W1837" s="81"/>
    </row>
    <row r="1838" spans="1:23" ht="13.5" thickBot="1" x14ac:dyDescent="0.25">
      <c r="A1838" s="49" t="str">
        <f>$A$25</f>
        <v>MECHANICS</v>
      </c>
      <c r="B1838" s="63">
        <f t="shared" si="296"/>
        <v>0</v>
      </c>
      <c r="C1838" s="64">
        <f t="shared" si="293"/>
        <v>0</v>
      </c>
      <c r="D1838" s="65">
        <f t="shared" si="294"/>
        <v>0</v>
      </c>
      <c r="E1838" s="64">
        <f t="shared" si="295"/>
        <v>0</v>
      </c>
      <c r="F1838" s="66"/>
      <c r="G1838" s="67"/>
      <c r="H1838" s="68"/>
      <c r="I1838" s="67"/>
      <c r="J1838" s="68"/>
      <c r="K1838" s="67"/>
      <c r="L1838" s="68"/>
      <c r="M1838" s="67"/>
      <c r="N1838" s="68"/>
      <c r="O1838" s="67"/>
      <c r="P1838" s="68"/>
      <c r="Q1838" s="73"/>
      <c r="R1838" s="78"/>
      <c r="S1838" s="79"/>
      <c r="T1838" s="80"/>
      <c r="U1838" s="116"/>
      <c r="V1838" s="80"/>
      <c r="W1838" s="81"/>
    </row>
    <row r="1839" spans="1:23" ht="13.5" thickBot="1" x14ac:dyDescent="0.25">
      <c r="A1839" s="49" t="str">
        <f>$A$26</f>
        <v>TRUCK DRIVERS</v>
      </c>
      <c r="B1839" s="63">
        <f t="shared" si="296"/>
        <v>0</v>
      </c>
      <c r="C1839" s="64">
        <f t="shared" si="293"/>
        <v>0</v>
      </c>
      <c r="D1839" s="65">
        <f t="shared" si="294"/>
        <v>0</v>
      </c>
      <c r="E1839" s="64">
        <f t="shared" si="295"/>
        <v>0</v>
      </c>
      <c r="F1839" s="66"/>
      <c r="G1839" s="67"/>
      <c r="H1839" s="68"/>
      <c r="I1839" s="67"/>
      <c r="J1839" s="68"/>
      <c r="K1839" s="67"/>
      <c r="L1839" s="68"/>
      <c r="M1839" s="67"/>
      <c r="N1839" s="68"/>
      <c r="O1839" s="67"/>
      <c r="P1839" s="68"/>
      <c r="Q1839" s="73"/>
      <c r="R1839" s="82"/>
      <c r="S1839" s="83"/>
      <c r="T1839" s="76"/>
      <c r="U1839" s="117"/>
      <c r="V1839" s="76"/>
      <c r="W1839" s="77"/>
    </row>
    <row r="1840" spans="1:23" ht="13.5" thickBot="1" x14ac:dyDescent="0.25">
      <c r="A1840" s="49" t="str">
        <f>$A$27</f>
        <v>IRONWORKERS</v>
      </c>
      <c r="B1840" s="63">
        <f t="shared" si="296"/>
        <v>0</v>
      </c>
      <c r="C1840" s="64">
        <f t="shared" si="293"/>
        <v>0</v>
      </c>
      <c r="D1840" s="65">
        <f t="shared" si="294"/>
        <v>0</v>
      </c>
      <c r="E1840" s="64">
        <f t="shared" si="295"/>
        <v>0</v>
      </c>
      <c r="F1840" s="66"/>
      <c r="G1840" s="67"/>
      <c r="H1840" s="68"/>
      <c r="I1840" s="67"/>
      <c r="J1840" s="68"/>
      <c r="K1840" s="67"/>
      <c r="L1840" s="68"/>
      <c r="M1840" s="67"/>
      <c r="N1840" s="68"/>
      <c r="O1840" s="67"/>
      <c r="P1840" s="68"/>
      <c r="Q1840" s="73"/>
      <c r="R1840" s="84"/>
      <c r="S1840" s="85"/>
      <c r="T1840" s="86"/>
      <c r="U1840" s="118"/>
      <c r="V1840" s="86"/>
      <c r="W1840" s="87"/>
    </row>
    <row r="1841" spans="1:23" ht="13.5" thickBot="1" x14ac:dyDescent="0.25">
      <c r="A1841" s="49" t="str">
        <f>$A$28</f>
        <v>CARPENTERS</v>
      </c>
      <c r="B1841" s="63">
        <f t="shared" si="296"/>
        <v>0</v>
      </c>
      <c r="C1841" s="64">
        <f t="shared" si="293"/>
        <v>0</v>
      </c>
      <c r="D1841" s="65">
        <f t="shared" si="294"/>
        <v>0</v>
      </c>
      <c r="E1841" s="64">
        <f t="shared" si="295"/>
        <v>0</v>
      </c>
      <c r="F1841" s="66"/>
      <c r="G1841" s="67"/>
      <c r="H1841" s="68"/>
      <c r="I1841" s="67"/>
      <c r="J1841" s="68"/>
      <c r="K1841" s="67"/>
      <c r="L1841" s="68"/>
      <c r="M1841" s="67"/>
      <c r="N1841" s="68"/>
      <c r="O1841" s="67"/>
      <c r="P1841" s="68"/>
      <c r="Q1841" s="73"/>
      <c r="R1841" s="84"/>
      <c r="S1841" s="85"/>
      <c r="T1841" s="86"/>
      <c r="U1841" s="118"/>
      <c r="V1841" s="86"/>
      <c r="W1841" s="87"/>
    </row>
    <row r="1842" spans="1:23" ht="13.5" thickBot="1" x14ac:dyDescent="0.25">
      <c r="A1842" s="49" t="str">
        <f>$A$29</f>
        <v>CEMENT MASONS</v>
      </c>
      <c r="B1842" s="63">
        <f t="shared" si="296"/>
        <v>0</v>
      </c>
      <c r="C1842" s="64">
        <f t="shared" si="293"/>
        <v>0</v>
      </c>
      <c r="D1842" s="65">
        <f t="shared" si="294"/>
        <v>0</v>
      </c>
      <c r="E1842" s="64">
        <f t="shared" si="295"/>
        <v>0</v>
      </c>
      <c r="F1842" s="66"/>
      <c r="G1842" s="67"/>
      <c r="H1842" s="68"/>
      <c r="I1842" s="67"/>
      <c r="J1842" s="68"/>
      <c r="K1842" s="67"/>
      <c r="L1842" s="68"/>
      <c r="M1842" s="67"/>
      <c r="N1842" s="68"/>
      <c r="O1842" s="67"/>
      <c r="P1842" s="68"/>
      <c r="Q1842" s="73"/>
      <c r="R1842" s="84"/>
      <c r="S1842" s="85"/>
      <c r="T1842" s="86"/>
      <c r="U1842" s="118"/>
      <c r="V1842" s="86"/>
      <c r="W1842" s="87"/>
    </row>
    <row r="1843" spans="1:23" ht="13.5" thickBot="1" x14ac:dyDescent="0.25">
      <c r="A1843" s="49" t="str">
        <f>$A$30</f>
        <v>ELECTRICIANS</v>
      </c>
      <c r="B1843" s="63">
        <f t="shared" si="296"/>
        <v>0</v>
      </c>
      <c r="C1843" s="64">
        <f t="shared" si="293"/>
        <v>0</v>
      </c>
      <c r="D1843" s="65">
        <f t="shared" si="294"/>
        <v>0</v>
      </c>
      <c r="E1843" s="64">
        <f t="shared" si="295"/>
        <v>0</v>
      </c>
      <c r="F1843" s="66"/>
      <c r="G1843" s="67"/>
      <c r="H1843" s="68"/>
      <c r="I1843" s="67"/>
      <c r="J1843" s="68"/>
      <c r="K1843" s="67"/>
      <c r="L1843" s="68"/>
      <c r="M1843" s="67"/>
      <c r="N1843" s="68"/>
      <c r="O1843" s="67"/>
      <c r="P1843" s="68"/>
      <c r="Q1843" s="73"/>
      <c r="R1843" s="84"/>
      <c r="S1843" s="85"/>
      <c r="T1843" s="86"/>
      <c r="U1843" s="118"/>
      <c r="V1843" s="86"/>
      <c r="W1843" s="87"/>
    </row>
    <row r="1844" spans="1:23" ht="13.5" thickBot="1" x14ac:dyDescent="0.25">
      <c r="A1844" s="49" t="str">
        <f>$A$31</f>
        <v>PIPEFITTER/PLUMBERS</v>
      </c>
      <c r="B1844" s="63">
        <f t="shared" si="296"/>
        <v>0</v>
      </c>
      <c r="C1844" s="64">
        <f t="shared" si="293"/>
        <v>0</v>
      </c>
      <c r="D1844" s="65">
        <f t="shared" si="294"/>
        <v>0</v>
      </c>
      <c r="E1844" s="64">
        <f t="shared" si="295"/>
        <v>0</v>
      </c>
      <c r="F1844" s="66"/>
      <c r="G1844" s="67"/>
      <c r="H1844" s="68"/>
      <c r="I1844" s="67"/>
      <c r="J1844" s="68"/>
      <c r="K1844" s="67"/>
      <c r="L1844" s="68"/>
      <c r="M1844" s="67"/>
      <c r="N1844" s="68"/>
      <c r="O1844" s="67"/>
      <c r="P1844" s="68"/>
      <c r="Q1844" s="67"/>
      <c r="R1844" s="88"/>
      <c r="S1844" s="89"/>
      <c r="T1844" s="90"/>
      <c r="U1844" s="119"/>
      <c r="V1844" s="90"/>
      <c r="W1844" s="91"/>
    </row>
    <row r="1845" spans="1:23" ht="13.5" thickBot="1" x14ac:dyDescent="0.25">
      <c r="A1845" s="49" t="str">
        <f>$A$32</f>
        <v>PAINTERS</v>
      </c>
      <c r="B1845" s="63">
        <f t="shared" si="296"/>
        <v>0</v>
      </c>
      <c r="C1845" s="64">
        <f t="shared" si="293"/>
        <v>0</v>
      </c>
      <c r="D1845" s="65">
        <f t="shared" si="294"/>
        <v>0</v>
      </c>
      <c r="E1845" s="64">
        <f t="shared" si="295"/>
        <v>0</v>
      </c>
      <c r="F1845" s="66"/>
      <c r="G1845" s="67"/>
      <c r="H1845" s="68"/>
      <c r="I1845" s="67"/>
      <c r="J1845" s="68"/>
      <c r="K1845" s="67"/>
      <c r="L1845" s="68"/>
      <c r="M1845" s="67"/>
      <c r="N1845" s="68"/>
      <c r="O1845" s="67"/>
      <c r="P1845" s="68"/>
      <c r="Q1845" s="67"/>
      <c r="R1845" s="68"/>
      <c r="S1845" s="92"/>
      <c r="T1845" s="93"/>
      <c r="U1845" s="120"/>
      <c r="V1845" s="93"/>
      <c r="W1845" s="94"/>
    </row>
    <row r="1846" spans="1:23" ht="13.5" thickBot="1" x14ac:dyDescent="0.25">
      <c r="A1846" s="49" t="str">
        <f>$A$33</f>
        <v>LABORERS-SEMI SKILLED</v>
      </c>
      <c r="B1846" s="63">
        <f t="shared" si="296"/>
        <v>0</v>
      </c>
      <c r="C1846" s="64">
        <f t="shared" si="293"/>
        <v>0</v>
      </c>
      <c r="D1846" s="65">
        <f t="shared" si="294"/>
        <v>0</v>
      </c>
      <c r="E1846" s="64">
        <f t="shared" si="295"/>
        <v>0</v>
      </c>
      <c r="F1846" s="66"/>
      <c r="G1846" s="67"/>
      <c r="H1846" s="68"/>
      <c r="I1846" s="67"/>
      <c r="J1846" s="68"/>
      <c r="K1846" s="67"/>
      <c r="L1846" s="68"/>
      <c r="M1846" s="67"/>
      <c r="N1846" s="68"/>
      <c r="O1846" s="67"/>
      <c r="P1846" s="68"/>
      <c r="Q1846" s="67"/>
      <c r="R1846" s="68"/>
      <c r="S1846" s="92"/>
      <c r="T1846" s="93"/>
      <c r="U1846" s="120"/>
      <c r="V1846" s="93"/>
      <c r="W1846" s="94"/>
    </row>
    <row r="1847" spans="1:23" ht="13.5" thickBot="1" x14ac:dyDescent="0.25">
      <c r="A1847" s="49" t="str">
        <f>$A$34</f>
        <v>LABORERS-UNSKILLED</v>
      </c>
      <c r="B1847" s="63">
        <f t="shared" si="296"/>
        <v>0</v>
      </c>
      <c r="C1847" s="64">
        <f t="shared" si="293"/>
        <v>0</v>
      </c>
      <c r="D1847" s="65">
        <f t="shared" si="294"/>
        <v>0</v>
      </c>
      <c r="E1847" s="64">
        <f t="shared" si="295"/>
        <v>0</v>
      </c>
      <c r="F1847" s="66"/>
      <c r="G1847" s="67"/>
      <c r="H1847" s="68"/>
      <c r="I1847" s="67"/>
      <c r="J1847" s="68"/>
      <c r="K1847" s="67"/>
      <c r="L1847" s="68"/>
      <c r="M1847" s="67"/>
      <c r="N1847" s="68"/>
      <c r="O1847" s="67"/>
      <c r="P1847" s="68"/>
      <c r="Q1847" s="67"/>
      <c r="R1847" s="68"/>
      <c r="S1847" s="92"/>
      <c r="T1847" s="93"/>
      <c r="U1847" s="120"/>
      <c r="V1847" s="93"/>
      <c r="W1847" s="94"/>
    </row>
    <row r="1848" spans="1:23" ht="13.5" thickBot="1" x14ac:dyDescent="0.25">
      <c r="A1848" s="49" t="str">
        <f>$A$35</f>
        <v>TOTAL</v>
      </c>
      <c r="B1848" s="107">
        <f t="shared" ref="B1848:O1848" si="297">SUM(B1833:B1847)</f>
        <v>0</v>
      </c>
      <c r="C1848" s="109">
        <f t="shared" si="297"/>
        <v>0</v>
      </c>
      <c r="D1848" s="110">
        <f t="shared" si="297"/>
        <v>0</v>
      </c>
      <c r="E1848" s="111">
        <f t="shared" si="297"/>
        <v>0</v>
      </c>
      <c r="F1848" s="108">
        <f t="shared" si="297"/>
        <v>0</v>
      </c>
      <c r="G1848" s="112">
        <f t="shared" si="297"/>
        <v>0</v>
      </c>
      <c r="H1848" s="108">
        <f t="shared" si="297"/>
        <v>0</v>
      </c>
      <c r="I1848" s="112">
        <f t="shared" si="297"/>
        <v>0</v>
      </c>
      <c r="J1848" s="108">
        <f t="shared" si="297"/>
        <v>0</v>
      </c>
      <c r="K1848" s="112">
        <f t="shared" si="297"/>
        <v>0</v>
      </c>
      <c r="L1848" s="108">
        <f t="shared" si="297"/>
        <v>0</v>
      </c>
      <c r="M1848" s="112">
        <f t="shared" si="297"/>
        <v>0</v>
      </c>
      <c r="N1848" s="108">
        <f t="shared" si="297"/>
        <v>0</v>
      </c>
      <c r="O1848" s="112">
        <f t="shared" si="297"/>
        <v>0</v>
      </c>
      <c r="P1848" s="108">
        <f t="shared" ref="P1848:W1848" si="298">SUM(P1833:P1847)</f>
        <v>0</v>
      </c>
      <c r="Q1848" s="112">
        <f t="shared" si="298"/>
        <v>0</v>
      </c>
      <c r="R1848" s="108">
        <f t="shared" si="298"/>
        <v>0</v>
      </c>
      <c r="S1848" s="111">
        <f t="shared" si="298"/>
        <v>0</v>
      </c>
      <c r="T1848" s="108">
        <f t="shared" si="298"/>
        <v>0</v>
      </c>
      <c r="U1848" s="109">
        <f t="shared" si="298"/>
        <v>0</v>
      </c>
      <c r="V1848" s="108">
        <f t="shared" si="298"/>
        <v>0</v>
      </c>
      <c r="W1848" s="111">
        <f t="shared" si="298"/>
        <v>0</v>
      </c>
    </row>
    <row r="1849" spans="1:23" ht="12.75" customHeight="1" x14ac:dyDescent="0.2">
      <c r="A1849" s="170" t="str">
        <f>$A$54</f>
        <v>TABLE A</v>
      </c>
      <c r="B1849" s="171"/>
      <c r="C1849" s="171"/>
      <c r="D1849" s="171"/>
      <c r="E1849" s="171"/>
      <c r="F1849" s="171"/>
      <c r="G1849" s="171"/>
      <c r="H1849" s="171"/>
      <c r="I1849" s="171"/>
      <c r="J1849" s="171"/>
      <c r="K1849" s="171"/>
      <c r="L1849" s="171"/>
      <c r="M1849" s="171"/>
      <c r="N1849" s="171"/>
      <c r="O1849" s="171"/>
      <c r="P1849" s="171"/>
      <c r="Q1849" s="171"/>
      <c r="R1849" s="171"/>
      <c r="S1849" s="171"/>
      <c r="T1849" s="171"/>
      <c r="U1849" s="171"/>
      <c r="V1849" s="171"/>
      <c r="W1849" s="172"/>
    </row>
    <row r="1850" spans="1:23" ht="13.5" thickBot="1" x14ac:dyDescent="0.25">
      <c r="A1850" s="173"/>
      <c r="B1850" s="174"/>
      <c r="C1850" s="174"/>
      <c r="D1850" s="174"/>
      <c r="E1850" s="174"/>
      <c r="F1850" s="174"/>
      <c r="G1850" s="174"/>
      <c r="H1850" s="174"/>
      <c r="I1850" s="174"/>
      <c r="J1850" s="174"/>
      <c r="K1850" s="174"/>
      <c r="L1850" s="174"/>
      <c r="M1850" s="174"/>
      <c r="N1850" s="174"/>
      <c r="O1850" s="174"/>
      <c r="P1850" s="174"/>
      <c r="Q1850" s="174"/>
      <c r="R1850" s="174"/>
      <c r="S1850" s="174"/>
      <c r="T1850" s="174"/>
      <c r="U1850" s="174"/>
      <c r="V1850" s="174"/>
      <c r="W1850" s="175"/>
    </row>
    <row r="1851" spans="1:23" ht="13.5" thickBot="1" x14ac:dyDescent="0.25">
      <c r="A1851" s="49" t="str">
        <f>$A$38</f>
        <v>APPRENTICES</v>
      </c>
      <c r="B1851" s="64">
        <f>F1851+H1851+J1851+L1851+N1851+P1851+R1851</f>
        <v>0</v>
      </c>
      <c r="C1851" s="109">
        <f>G1851+I1851+K1851+M1851+O1851+Q1851+S1851</f>
        <v>0</v>
      </c>
      <c r="D1851" s="110">
        <f>F1851+H1851+J1851+L1851+N1851+P1851</f>
        <v>0</v>
      </c>
      <c r="E1851" s="64">
        <f>G1851+I1851+K1851+M1851+O1851+Q1851</f>
        <v>0</v>
      </c>
      <c r="F1851" s="121"/>
      <c r="G1851" s="67"/>
      <c r="H1851" s="122"/>
      <c r="I1851" s="67"/>
      <c r="J1851" s="122"/>
      <c r="K1851" s="67"/>
      <c r="L1851" s="122"/>
      <c r="M1851" s="67"/>
      <c r="N1851" s="122"/>
      <c r="O1851" s="67"/>
      <c r="P1851" s="122"/>
      <c r="Q1851" s="67"/>
      <c r="R1851" s="122"/>
      <c r="S1851" s="67"/>
      <c r="T1851" s="50"/>
      <c r="U1851" s="51"/>
      <c r="V1851" s="50"/>
      <c r="W1851" s="51"/>
    </row>
    <row r="1852" spans="1:23" ht="13.5" thickBot="1" x14ac:dyDescent="0.25">
      <c r="A1852" s="49" t="str">
        <f>$A$39</f>
        <v>OJT TRAINEES</v>
      </c>
      <c r="B1852" s="64">
        <f>F1852+H1852+J1852+L1852+N1852+P1852+R1852</f>
        <v>0</v>
      </c>
      <c r="C1852" s="109">
        <f>G1852+I1852+K1852+M1852+O1852+Q1852+S1852</f>
        <v>0</v>
      </c>
      <c r="D1852" s="110">
        <f>F1852+H1852+J1852+L1852+N1852+P1852</f>
        <v>0</v>
      </c>
      <c r="E1852" s="64">
        <f>G1852+I1852+K1852+M1852+O1852+Q1852</f>
        <v>0</v>
      </c>
      <c r="F1852" s="121"/>
      <c r="G1852" s="67"/>
      <c r="H1852" s="122"/>
      <c r="I1852" s="67"/>
      <c r="J1852" s="122"/>
      <c r="K1852" s="67"/>
      <c r="L1852" s="122"/>
      <c r="M1852" s="67"/>
      <c r="N1852" s="122"/>
      <c r="O1852" s="67"/>
      <c r="P1852" s="122"/>
      <c r="Q1852" s="67"/>
      <c r="R1852" s="122"/>
      <c r="S1852" s="67"/>
      <c r="T1852" s="52"/>
      <c r="U1852" s="53"/>
      <c r="V1852" s="52"/>
      <c r="W1852" s="53"/>
    </row>
    <row r="1853" spans="1:23" ht="15.75" customHeight="1" x14ac:dyDescent="0.2">
      <c r="A1853" s="243" t="str">
        <f>$A$40</f>
        <v xml:space="preserve">8. PREPARED BY: </v>
      </c>
      <c r="B1853" s="244"/>
      <c r="C1853" s="244"/>
      <c r="D1853" s="244"/>
      <c r="E1853" s="244"/>
      <c r="F1853" s="244"/>
      <c r="G1853" s="244"/>
      <c r="H1853" s="245"/>
      <c r="I1853" s="220" t="str">
        <f>$I$40</f>
        <v>9. DATE</v>
      </c>
      <c r="J1853" s="221"/>
      <c r="K1853" s="220" t="str">
        <f>$K$40</f>
        <v>10. REVIEWED BY:    (Signature and Title of State Highway Official)</v>
      </c>
      <c r="L1853" s="222"/>
      <c r="M1853" s="222"/>
      <c r="N1853" s="222"/>
      <c r="O1853" s="222"/>
      <c r="P1853" s="222"/>
      <c r="Q1853" s="222"/>
      <c r="R1853" s="222"/>
      <c r="S1853" s="222"/>
      <c r="T1853" s="222"/>
      <c r="U1853" s="221"/>
      <c r="V1853" s="220" t="s">
        <v>28</v>
      </c>
      <c r="W1853" s="223"/>
    </row>
    <row r="1854" spans="1:23" ht="12.75" customHeight="1" x14ac:dyDescent="0.2">
      <c r="A1854" s="224" t="str">
        <f>$A$41</f>
        <v>(Signature and Title of Contractors Representative)</v>
      </c>
      <c r="B1854" s="225"/>
      <c r="C1854" s="225"/>
      <c r="D1854" s="225"/>
      <c r="E1854" s="225"/>
      <c r="F1854" s="225"/>
      <c r="G1854" s="225"/>
      <c r="H1854" s="226"/>
      <c r="I1854" s="227" t="str">
        <f>IF($I$41="","",$I$41)</f>
        <v/>
      </c>
      <c r="J1854" s="228"/>
      <c r="K1854" s="229" t="str">
        <f>IF($K$41="","",$K$41)</f>
        <v/>
      </c>
      <c r="L1854" s="232"/>
      <c r="M1854" s="232"/>
      <c r="N1854" s="232"/>
      <c r="O1854" s="232"/>
      <c r="P1854" s="232"/>
      <c r="Q1854" s="232"/>
      <c r="R1854" s="232"/>
      <c r="S1854" s="232"/>
      <c r="T1854" s="232"/>
      <c r="U1854" s="228"/>
      <c r="V1854" s="227" t="str">
        <f>IF($V$41="","",$V$41)</f>
        <v/>
      </c>
      <c r="W1854" s="234"/>
    </row>
    <row r="1855" spans="1:23" x14ac:dyDescent="0.2">
      <c r="A1855" s="237" t="str">
        <f>IF($A$42="","",$A$42)</f>
        <v/>
      </c>
      <c r="B1855" s="238"/>
      <c r="C1855" s="238"/>
      <c r="D1855" s="238"/>
      <c r="E1855" s="238"/>
      <c r="F1855" s="238"/>
      <c r="G1855" s="238"/>
      <c r="H1855" s="239"/>
      <c r="I1855" s="229"/>
      <c r="J1855" s="228"/>
      <c r="K1855" s="229"/>
      <c r="L1855" s="232"/>
      <c r="M1855" s="232"/>
      <c r="N1855" s="232"/>
      <c r="O1855" s="232"/>
      <c r="P1855" s="232"/>
      <c r="Q1855" s="232"/>
      <c r="R1855" s="232"/>
      <c r="S1855" s="232"/>
      <c r="T1855" s="232"/>
      <c r="U1855" s="228"/>
      <c r="V1855" s="227"/>
      <c r="W1855" s="234"/>
    </row>
    <row r="1856" spans="1:23" x14ac:dyDescent="0.2">
      <c r="A1856" s="237"/>
      <c r="B1856" s="238"/>
      <c r="C1856" s="238"/>
      <c r="D1856" s="238"/>
      <c r="E1856" s="238"/>
      <c r="F1856" s="238"/>
      <c r="G1856" s="238"/>
      <c r="H1856" s="239"/>
      <c r="I1856" s="229"/>
      <c r="J1856" s="228"/>
      <c r="K1856" s="229"/>
      <c r="L1856" s="232"/>
      <c r="M1856" s="232"/>
      <c r="N1856" s="232"/>
      <c r="O1856" s="232"/>
      <c r="P1856" s="232"/>
      <c r="Q1856" s="232"/>
      <c r="R1856" s="232"/>
      <c r="S1856" s="232"/>
      <c r="T1856" s="232"/>
      <c r="U1856" s="228"/>
      <c r="V1856" s="227"/>
      <c r="W1856" s="234"/>
    </row>
    <row r="1857" spans="1:23" ht="13.5" thickBot="1" x14ac:dyDescent="0.25">
      <c r="A1857" s="240"/>
      <c r="B1857" s="241"/>
      <c r="C1857" s="241"/>
      <c r="D1857" s="241"/>
      <c r="E1857" s="241"/>
      <c r="F1857" s="241"/>
      <c r="G1857" s="241"/>
      <c r="H1857" s="242"/>
      <c r="I1857" s="230"/>
      <c r="J1857" s="231"/>
      <c r="K1857" s="230"/>
      <c r="L1857" s="233"/>
      <c r="M1857" s="233"/>
      <c r="N1857" s="233"/>
      <c r="O1857" s="233"/>
      <c r="P1857" s="233"/>
      <c r="Q1857" s="233"/>
      <c r="R1857" s="233"/>
      <c r="S1857" s="233"/>
      <c r="T1857" s="233"/>
      <c r="U1857" s="231"/>
      <c r="V1857" s="235"/>
      <c r="W1857" s="236"/>
    </row>
    <row r="1858" spans="1:23" x14ac:dyDescent="0.2">
      <c r="A1858" s="251" t="str">
        <f>$A$45</f>
        <v>Form FHWA- 1391 (Rev. 06-22)</v>
      </c>
      <c r="B1858" s="252"/>
      <c r="C1858" s="253"/>
      <c r="D1858" s="253"/>
      <c r="E1858" s="55"/>
      <c r="F1858" s="55"/>
      <c r="G1858" s="55"/>
      <c r="H1858" s="55"/>
      <c r="I1858" s="55"/>
      <c r="J1858" s="254" t="str">
        <f>$J$45</f>
        <v>PREVIOUS EDITIONS ARE OBSOLETE</v>
      </c>
      <c r="K1858" s="254"/>
      <c r="L1858" s="254"/>
      <c r="M1858" s="254"/>
      <c r="N1858" s="254"/>
      <c r="O1858" s="254"/>
      <c r="P1858" s="254"/>
      <c r="Q1858" s="254"/>
      <c r="R1858" s="254"/>
      <c r="S1858" s="254"/>
      <c r="T1858" s="254"/>
      <c r="U1858" s="254"/>
      <c r="V1858" s="254"/>
      <c r="W1858" s="254"/>
    </row>
    <row r="1859" spans="1:23" ht="13.5" thickBot="1" x14ac:dyDescent="0.25"/>
    <row r="1860" spans="1:23" s="58" customFormat="1" ht="18.75" thickBot="1" x14ac:dyDescent="0.3">
      <c r="A1860" s="255" t="str">
        <f>$A$10</f>
        <v xml:space="preserve">FEDERAL-AID HIGHWAY CONSTRUCTION CONTRACTORS ANNUAL EEO REPORT </v>
      </c>
      <c r="B1860" s="256"/>
      <c r="C1860" s="256"/>
      <c r="D1860" s="256"/>
      <c r="E1860" s="256"/>
      <c r="F1860" s="256"/>
      <c r="G1860" s="256"/>
      <c r="H1860" s="256"/>
      <c r="I1860" s="256"/>
      <c r="J1860" s="256"/>
      <c r="K1860" s="256"/>
      <c r="L1860" s="256"/>
      <c r="M1860" s="256"/>
      <c r="N1860" s="256"/>
      <c r="O1860" s="256"/>
      <c r="P1860" s="256"/>
      <c r="Q1860" s="256"/>
      <c r="R1860" s="256"/>
      <c r="S1860" s="256"/>
      <c r="T1860" s="256"/>
      <c r="U1860" s="256"/>
      <c r="V1860" s="256"/>
      <c r="W1860" s="257"/>
    </row>
    <row r="1861" spans="1:23" ht="12.75" customHeight="1" x14ac:dyDescent="0.2">
      <c r="A1861" s="258" t="str">
        <f>$A$11</f>
        <v xml:space="preserve">1. SELECT FIELD FROM DROPDOWN MENU: </v>
      </c>
      <c r="B1861" s="259"/>
      <c r="C1861" s="259"/>
      <c r="D1861" s="260"/>
      <c r="E1861" s="261" t="str">
        <f>$E$11</f>
        <v>2. COMPANY NAME, CITY, STATE:</v>
      </c>
      <c r="F1861" s="238"/>
      <c r="G1861" s="238"/>
      <c r="H1861" s="238"/>
      <c r="I1861" s="239"/>
      <c r="J1861" s="184" t="str">
        <f>$J$11</f>
        <v>3. FEDERAL PROJECT NUMBER:</v>
      </c>
      <c r="K1861" s="185"/>
      <c r="L1861" s="185"/>
      <c r="M1861" s="185"/>
      <c r="N1861" s="184" t="str">
        <f>$N$11</f>
        <v>4. DOLLAR AMOUNT OF CONTRACT:</v>
      </c>
      <c r="O1861" s="185"/>
      <c r="P1861" s="185"/>
      <c r="Q1861" s="185"/>
      <c r="R1861" s="262" t="str">
        <f>$R$11</f>
        <v>5.PROJECT LOCATION (Region and State):</v>
      </c>
      <c r="S1861" s="259"/>
      <c r="T1861" s="259"/>
      <c r="U1861" s="259"/>
      <c r="V1861" s="259"/>
      <c r="W1861" s="263"/>
    </row>
    <row r="1862" spans="1:23" ht="12.75" customHeight="1" x14ac:dyDescent="0.2">
      <c r="A1862" s="186"/>
      <c r="B1862" s="187"/>
      <c r="C1862" s="187"/>
      <c r="D1862" s="188"/>
      <c r="E1862" s="192" t="str">
        <f>IF($D$4="","Enter Company information at top of spreadsheet",$D$4)</f>
        <v>Enter Company information at top of spreadsheet</v>
      </c>
      <c r="F1862" s="193"/>
      <c r="G1862" s="193"/>
      <c r="H1862" s="193"/>
      <c r="I1862" s="194"/>
      <c r="J1862" s="209"/>
      <c r="K1862" s="210"/>
      <c r="L1862" s="210"/>
      <c r="M1862" s="210"/>
      <c r="N1862" s="213"/>
      <c r="O1862" s="214"/>
      <c r="P1862" s="214"/>
      <c r="Q1862" s="215"/>
      <c r="R1862" s="199"/>
      <c r="S1862" s="200"/>
      <c r="T1862" s="200"/>
      <c r="U1862" s="200"/>
      <c r="V1862" s="200"/>
      <c r="W1862" s="201"/>
    </row>
    <row r="1863" spans="1:23" x14ac:dyDescent="0.2">
      <c r="A1863" s="186"/>
      <c r="B1863" s="187"/>
      <c r="C1863" s="187"/>
      <c r="D1863" s="188"/>
      <c r="E1863" s="195"/>
      <c r="F1863" s="193"/>
      <c r="G1863" s="193"/>
      <c r="H1863" s="193"/>
      <c r="I1863" s="194"/>
      <c r="J1863" s="209"/>
      <c r="K1863" s="210"/>
      <c r="L1863" s="210"/>
      <c r="M1863" s="210"/>
      <c r="N1863" s="216"/>
      <c r="O1863" s="214"/>
      <c r="P1863" s="214"/>
      <c r="Q1863" s="215"/>
      <c r="R1863" s="202"/>
      <c r="S1863" s="200"/>
      <c r="T1863" s="200"/>
      <c r="U1863" s="200"/>
      <c r="V1863" s="200"/>
      <c r="W1863" s="201"/>
    </row>
    <row r="1864" spans="1:23" ht="13.5" thickBot="1" x14ac:dyDescent="0.25">
      <c r="A1864" s="189"/>
      <c r="B1864" s="190"/>
      <c r="C1864" s="190"/>
      <c r="D1864" s="191"/>
      <c r="E1864" s="196"/>
      <c r="F1864" s="197"/>
      <c r="G1864" s="197"/>
      <c r="H1864" s="197"/>
      <c r="I1864" s="198"/>
      <c r="J1864" s="211"/>
      <c r="K1864" s="212"/>
      <c r="L1864" s="212"/>
      <c r="M1864" s="212"/>
      <c r="N1864" s="217"/>
      <c r="O1864" s="218"/>
      <c r="P1864" s="218"/>
      <c r="Q1864" s="219"/>
      <c r="R1864" s="203"/>
      <c r="S1864" s="204"/>
      <c r="T1864" s="204"/>
      <c r="U1864" s="204"/>
      <c r="V1864" s="204"/>
      <c r="W1864" s="205"/>
    </row>
    <row r="1865" spans="1:23" ht="13.5" customHeight="1" thickBot="1" x14ac:dyDescent="0.25">
      <c r="A1865" s="206" t="str">
        <f>$A$15</f>
        <v>This collection of information is required by law and regulation 23 U.S.C. 140a and 23 CFR Part 230. The OMB control number for this collection is 2125-0019 expiring in March 2025.</v>
      </c>
      <c r="B1865" s="207"/>
      <c r="C1865" s="207"/>
      <c r="D1865" s="207"/>
      <c r="E1865" s="207"/>
      <c r="F1865" s="207"/>
      <c r="G1865" s="207"/>
      <c r="H1865" s="207"/>
      <c r="I1865" s="207"/>
      <c r="J1865" s="207"/>
      <c r="K1865" s="207"/>
      <c r="L1865" s="207"/>
      <c r="M1865" s="207"/>
      <c r="N1865" s="207"/>
      <c r="O1865" s="207"/>
      <c r="P1865" s="207"/>
      <c r="Q1865" s="207"/>
      <c r="R1865" s="207"/>
      <c r="S1865" s="207"/>
      <c r="T1865" s="207"/>
      <c r="U1865" s="207"/>
      <c r="V1865" s="207"/>
      <c r="W1865" s="208"/>
    </row>
    <row r="1866" spans="1:23" ht="28.5" customHeight="1" thickBot="1" x14ac:dyDescent="0.25">
      <c r="A1866" s="176" t="str">
        <f>$A$16</f>
        <v>6. WORKFORCE ON FEDERAL-AID AND CONSTRUCTION SITE(S) DURING LAST FULL PAY PERIOD ENDING IN JULY 2023</v>
      </c>
      <c r="B1866" s="177"/>
      <c r="C1866" s="177"/>
      <c r="D1866" s="177"/>
      <c r="E1866" s="177"/>
      <c r="F1866" s="177"/>
      <c r="G1866" s="177"/>
      <c r="H1866" s="177"/>
      <c r="I1866" s="177"/>
      <c r="J1866" s="177"/>
      <c r="K1866" s="177"/>
      <c r="L1866" s="177"/>
      <c r="M1866" s="177"/>
      <c r="N1866" s="177"/>
      <c r="O1866" s="177"/>
      <c r="P1866" s="177"/>
      <c r="Q1866" s="177"/>
      <c r="R1866" s="177"/>
      <c r="S1866" s="177"/>
      <c r="T1866" s="177"/>
      <c r="U1866" s="177"/>
      <c r="V1866" s="177"/>
      <c r="W1866" s="178"/>
    </row>
    <row r="1867" spans="1:23" ht="14.25" thickTop="1" thickBot="1" x14ac:dyDescent="0.25">
      <c r="A1867" s="179" t="str">
        <f>$A$17</f>
        <v>TABLE A</v>
      </c>
      <c r="B1867" s="180"/>
      <c r="C1867" s="180"/>
      <c r="D1867" s="180"/>
      <c r="E1867" s="180"/>
      <c r="F1867" s="180"/>
      <c r="G1867" s="180"/>
      <c r="H1867" s="180"/>
      <c r="I1867" s="180"/>
      <c r="J1867" s="180"/>
      <c r="K1867" s="180"/>
      <c r="L1867" s="180"/>
      <c r="M1867" s="180"/>
      <c r="N1867" s="180"/>
      <c r="O1867" s="180"/>
      <c r="P1867" s="180"/>
      <c r="Q1867" s="180"/>
      <c r="R1867" s="180"/>
      <c r="S1867" s="181"/>
      <c r="T1867" s="182" t="str">
        <f>$T$17</f>
        <v>TABLE B</v>
      </c>
      <c r="U1867" s="180"/>
      <c r="V1867" s="180"/>
      <c r="W1867" s="183"/>
    </row>
    <row r="1868" spans="1:23" ht="99.75" customHeight="1" thickTop="1" thickBot="1" x14ac:dyDescent="0.25">
      <c r="A1868" s="38" t="str">
        <f>$A$18</f>
        <v>JOB CATEGORIES</v>
      </c>
      <c r="B1868" s="246" t="str">
        <f>$B$18</f>
        <v>TOTAL EMPLOYED</v>
      </c>
      <c r="C1868" s="247"/>
      <c r="D1868" s="248" t="str">
        <f>$D$18</f>
        <v>TOTAL RACIAL / ETHNIC MINORITY</v>
      </c>
      <c r="E1868" s="249"/>
      <c r="F1868" s="250" t="str">
        <f>$F$18</f>
        <v>BLACK or
AFRICAN
AMERICAN</v>
      </c>
      <c r="G1868" s="165"/>
      <c r="H1868" s="164" t="str">
        <f>$H$18</f>
        <v>WHITE /
HISPANIC OR LATINO</v>
      </c>
      <c r="I1868" s="165"/>
      <c r="J1868" s="164" t="str">
        <f>$J$18</f>
        <v>AMERICAN 
INDIAN OR 
ALASKA 
NATIVE</v>
      </c>
      <c r="K1868" s="165"/>
      <c r="L1868" s="164" t="str">
        <f>$L$18</f>
        <v>ASIAN</v>
      </c>
      <c r="M1868" s="165"/>
      <c r="N1868" s="164" t="str">
        <f>$N$18</f>
        <v>NATIVE 
HAWAIIAN OR 
OTHER PACIFIC ISLANDER</v>
      </c>
      <c r="O1868" s="165"/>
      <c r="P1868" s="164" t="str">
        <f>$P$18</f>
        <v>TWO OR MORE RACES</v>
      </c>
      <c r="Q1868" s="165"/>
      <c r="R1868" s="164" t="str">
        <f>$R$18</f>
        <v>WHITE / NON-
HISPANIC OR LATINO</v>
      </c>
      <c r="S1868" s="166"/>
      <c r="T1868" s="167" t="str">
        <f>$T$18</f>
        <v>APPRENTICES</v>
      </c>
      <c r="U1868" s="167"/>
      <c r="V1868" s="168" t="str">
        <f>$V$18</f>
        <v>ON THE JOB TRAINEES</v>
      </c>
      <c r="W1868" s="169"/>
    </row>
    <row r="1869" spans="1:23" ht="13.5" thickBot="1" x14ac:dyDescent="0.25">
      <c r="A1869" s="39"/>
      <c r="B1869" s="40" t="str">
        <f>$B$19</f>
        <v>M</v>
      </c>
      <c r="C1869" s="41" t="str">
        <f>$C$19</f>
        <v>F</v>
      </c>
      <c r="D1869" s="42" t="str">
        <f>$D$19</f>
        <v>M</v>
      </c>
      <c r="E1869" s="41" t="str">
        <f>$E$19</f>
        <v>F</v>
      </c>
      <c r="F1869" s="43" t="str">
        <f>$F$19</f>
        <v>M</v>
      </c>
      <c r="G1869" s="44" t="str">
        <f>$G$19</f>
        <v>F</v>
      </c>
      <c r="H1869" s="45" t="str">
        <f>$H$19</f>
        <v>M</v>
      </c>
      <c r="I1869" s="44" t="str">
        <f>$I$19</f>
        <v>F</v>
      </c>
      <c r="J1869" s="45" t="str">
        <f>$J$19</f>
        <v>M</v>
      </c>
      <c r="K1869" s="44" t="str">
        <f>$K$19</f>
        <v>F</v>
      </c>
      <c r="L1869" s="45" t="str">
        <f>$L$19</f>
        <v>M</v>
      </c>
      <c r="M1869" s="44" t="str">
        <f>$M$19</f>
        <v>F</v>
      </c>
      <c r="N1869" s="45" t="str">
        <f>$N$19</f>
        <v>M</v>
      </c>
      <c r="O1869" s="44" t="str">
        <f>$O$19</f>
        <v>F</v>
      </c>
      <c r="P1869" s="45" t="str">
        <f>$P$19</f>
        <v>M</v>
      </c>
      <c r="Q1869" s="44" t="str">
        <f>$Q$19</f>
        <v>F</v>
      </c>
      <c r="R1869" s="45" t="str">
        <f>$R$19</f>
        <v>M</v>
      </c>
      <c r="S1869" s="46" t="str">
        <f>$S$19</f>
        <v>F</v>
      </c>
      <c r="T1869" s="47" t="str">
        <f>$T$19</f>
        <v>M</v>
      </c>
      <c r="U1869" s="41" t="str">
        <f>$U$19</f>
        <v>F</v>
      </c>
      <c r="V1869" s="123" t="str">
        <f>$V$19</f>
        <v>M</v>
      </c>
      <c r="W1869" s="48" t="str">
        <f>$W$19</f>
        <v>F</v>
      </c>
    </row>
    <row r="1870" spans="1:23" ht="13.5" thickBot="1" x14ac:dyDescent="0.25">
      <c r="A1870" s="49" t="str">
        <f>$A$20</f>
        <v>OFFICIALS</v>
      </c>
      <c r="B1870" s="63">
        <f>F1870+H1870+J1870+L1870+N1870+P1870+R1870</f>
        <v>0</v>
      </c>
      <c r="C1870" s="64">
        <f t="shared" ref="C1870:C1884" si="299">G1870+I1870+K1870+M1870+O1870+Q1870+S1870</f>
        <v>0</v>
      </c>
      <c r="D1870" s="65">
        <f t="shared" ref="D1870:D1884" si="300">F1870+H1870+J1870+L1870+N1870+P1870</f>
        <v>0</v>
      </c>
      <c r="E1870" s="64">
        <f t="shared" ref="E1870:E1884" si="301">G1870+I1870+K1870+M1870+O1870+Q1870</f>
        <v>0</v>
      </c>
      <c r="F1870" s="66"/>
      <c r="G1870" s="67"/>
      <c r="H1870" s="68"/>
      <c r="I1870" s="67"/>
      <c r="J1870" s="68"/>
      <c r="K1870" s="67"/>
      <c r="L1870" s="68"/>
      <c r="M1870" s="67"/>
      <c r="N1870" s="68"/>
      <c r="O1870" s="67"/>
      <c r="P1870" s="68"/>
      <c r="Q1870" s="67"/>
      <c r="R1870" s="69"/>
      <c r="S1870" s="70"/>
      <c r="T1870" s="71"/>
      <c r="U1870" s="114"/>
      <c r="V1870" s="71"/>
      <c r="W1870" s="72"/>
    </row>
    <row r="1871" spans="1:23" ht="13.5" thickBot="1" x14ac:dyDescent="0.25">
      <c r="A1871" s="49" t="str">
        <f>$A$21</f>
        <v>SUPERVISORS</v>
      </c>
      <c r="B1871" s="63">
        <f t="shared" ref="B1871:B1884" si="302">F1871+H1871+J1871+L1871+N1871+P1871+R1871</f>
        <v>0</v>
      </c>
      <c r="C1871" s="64">
        <f t="shared" si="299"/>
        <v>0</v>
      </c>
      <c r="D1871" s="65">
        <f t="shared" si="300"/>
        <v>0</v>
      </c>
      <c r="E1871" s="64">
        <f t="shared" si="301"/>
        <v>0</v>
      </c>
      <c r="F1871" s="66"/>
      <c r="G1871" s="67"/>
      <c r="H1871" s="68"/>
      <c r="I1871" s="67"/>
      <c r="J1871" s="68"/>
      <c r="K1871" s="67"/>
      <c r="L1871" s="68"/>
      <c r="M1871" s="67"/>
      <c r="N1871" s="68"/>
      <c r="O1871" s="67"/>
      <c r="P1871" s="68"/>
      <c r="Q1871" s="73"/>
      <c r="R1871" s="74"/>
      <c r="S1871" s="75"/>
      <c r="T1871" s="76"/>
      <c r="U1871" s="115"/>
      <c r="V1871" s="76"/>
      <c r="W1871" s="77"/>
    </row>
    <row r="1872" spans="1:23" ht="13.5" thickBot="1" x14ac:dyDescent="0.25">
      <c r="A1872" s="49" t="str">
        <f>$A$22</f>
        <v>FOREMEN/WOMEN</v>
      </c>
      <c r="B1872" s="63">
        <f t="shared" si="302"/>
        <v>0</v>
      </c>
      <c r="C1872" s="64">
        <f t="shared" si="299"/>
        <v>0</v>
      </c>
      <c r="D1872" s="65">
        <f t="shared" si="300"/>
        <v>0</v>
      </c>
      <c r="E1872" s="64">
        <f t="shared" si="301"/>
        <v>0</v>
      </c>
      <c r="F1872" s="66"/>
      <c r="G1872" s="67"/>
      <c r="H1872" s="68"/>
      <c r="I1872" s="67"/>
      <c r="J1872" s="68"/>
      <c r="K1872" s="67"/>
      <c r="L1872" s="68"/>
      <c r="M1872" s="67"/>
      <c r="N1872" s="68"/>
      <c r="O1872" s="67"/>
      <c r="P1872" s="68"/>
      <c r="Q1872" s="73"/>
      <c r="R1872" s="78"/>
      <c r="S1872" s="79"/>
      <c r="T1872" s="80"/>
      <c r="U1872" s="116"/>
      <c r="V1872" s="80"/>
      <c r="W1872" s="81"/>
    </row>
    <row r="1873" spans="1:23" ht="13.5" thickBot="1" x14ac:dyDescent="0.25">
      <c r="A1873" s="49" t="str">
        <f>$A$23</f>
        <v>CLERICAL</v>
      </c>
      <c r="B1873" s="63">
        <f t="shared" si="302"/>
        <v>0</v>
      </c>
      <c r="C1873" s="64">
        <f t="shared" si="299"/>
        <v>0</v>
      </c>
      <c r="D1873" s="65">
        <f t="shared" si="300"/>
        <v>0</v>
      </c>
      <c r="E1873" s="64">
        <f t="shared" si="301"/>
        <v>0</v>
      </c>
      <c r="F1873" s="66"/>
      <c r="G1873" s="67"/>
      <c r="H1873" s="68"/>
      <c r="I1873" s="67"/>
      <c r="J1873" s="68"/>
      <c r="K1873" s="67"/>
      <c r="L1873" s="68"/>
      <c r="M1873" s="67"/>
      <c r="N1873" s="68"/>
      <c r="O1873" s="67"/>
      <c r="P1873" s="68"/>
      <c r="Q1873" s="73"/>
      <c r="R1873" s="78"/>
      <c r="S1873" s="79"/>
      <c r="T1873" s="80"/>
      <c r="U1873" s="116"/>
      <c r="V1873" s="80"/>
      <c r="W1873" s="81"/>
    </row>
    <row r="1874" spans="1:23" ht="13.5" thickBot="1" x14ac:dyDescent="0.25">
      <c r="A1874" s="49" t="str">
        <f>$A$24</f>
        <v>EQUIPMENT OPERATORS</v>
      </c>
      <c r="B1874" s="63">
        <f t="shared" si="302"/>
        <v>0</v>
      </c>
      <c r="C1874" s="64">
        <f t="shared" si="299"/>
        <v>0</v>
      </c>
      <c r="D1874" s="65">
        <f t="shared" si="300"/>
        <v>0</v>
      </c>
      <c r="E1874" s="64">
        <f t="shared" si="301"/>
        <v>0</v>
      </c>
      <c r="F1874" s="66"/>
      <c r="G1874" s="67"/>
      <c r="H1874" s="68"/>
      <c r="I1874" s="67"/>
      <c r="J1874" s="68"/>
      <c r="K1874" s="67"/>
      <c r="L1874" s="68"/>
      <c r="M1874" s="67"/>
      <c r="N1874" s="68"/>
      <c r="O1874" s="67"/>
      <c r="P1874" s="68"/>
      <c r="Q1874" s="73"/>
      <c r="R1874" s="78"/>
      <c r="S1874" s="79"/>
      <c r="T1874" s="80"/>
      <c r="U1874" s="116"/>
      <c r="V1874" s="80"/>
      <c r="W1874" s="81"/>
    </row>
    <row r="1875" spans="1:23" ht="13.5" thickBot="1" x14ac:dyDescent="0.25">
      <c r="A1875" s="49" t="str">
        <f>$A$25</f>
        <v>MECHANICS</v>
      </c>
      <c r="B1875" s="63">
        <f t="shared" si="302"/>
        <v>0</v>
      </c>
      <c r="C1875" s="64">
        <f t="shared" si="299"/>
        <v>0</v>
      </c>
      <c r="D1875" s="65">
        <f t="shared" si="300"/>
        <v>0</v>
      </c>
      <c r="E1875" s="64">
        <f t="shared" si="301"/>
        <v>0</v>
      </c>
      <c r="F1875" s="66"/>
      <c r="G1875" s="67"/>
      <c r="H1875" s="68"/>
      <c r="I1875" s="67"/>
      <c r="J1875" s="68"/>
      <c r="K1875" s="67"/>
      <c r="L1875" s="68"/>
      <c r="M1875" s="67"/>
      <c r="N1875" s="68"/>
      <c r="O1875" s="67"/>
      <c r="P1875" s="68"/>
      <c r="Q1875" s="73"/>
      <c r="R1875" s="78"/>
      <c r="S1875" s="79"/>
      <c r="T1875" s="80"/>
      <c r="U1875" s="116"/>
      <c r="V1875" s="80"/>
      <c r="W1875" s="81"/>
    </row>
    <row r="1876" spans="1:23" ht="13.5" thickBot="1" x14ac:dyDescent="0.25">
      <c r="A1876" s="49" t="str">
        <f>$A$26</f>
        <v>TRUCK DRIVERS</v>
      </c>
      <c r="B1876" s="63">
        <f t="shared" si="302"/>
        <v>0</v>
      </c>
      <c r="C1876" s="64">
        <f t="shared" si="299"/>
        <v>0</v>
      </c>
      <c r="D1876" s="65">
        <f t="shared" si="300"/>
        <v>0</v>
      </c>
      <c r="E1876" s="64">
        <f t="shared" si="301"/>
        <v>0</v>
      </c>
      <c r="F1876" s="66"/>
      <c r="G1876" s="67"/>
      <c r="H1876" s="68"/>
      <c r="I1876" s="67"/>
      <c r="J1876" s="68"/>
      <c r="K1876" s="67"/>
      <c r="L1876" s="68"/>
      <c r="M1876" s="67"/>
      <c r="N1876" s="68"/>
      <c r="O1876" s="67"/>
      <c r="P1876" s="68"/>
      <c r="Q1876" s="73"/>
      <c r="R1876" s="82"/>
      <c r="S1876" s="83"/>
      <c r="T1876" s="76"/>
      <c r="U1876" s="117"/>
      <c r="V1876" s="76"/>
      <c r="W1876" s="77"/>
    </row>
    <row r="1877" spans="1:23" ht="13.5" thickBot="1" x14ac:dyDescent="0.25">
      <c r="A1877" s="49" t="str">
        <f>$A$27</f>
        <v>IRONWORKERS</v>
      </c>
      <c r="B1877" s="63">
        <f t="shared" si="302"/>
        <v>0</v>
      </c>
      <c r="C1877" s="64">
        <f t="shared" si="299"/>
        <v>0</v>
      </c>
      <c r="D1877" s="65">
        <f t="shared" si="300"/>
        <v>0</v>
      </c>
      <c r="E1877" s="64">
        <f t="shared" si="301"/>
        <v>0</v>
      </c>
      <c r="F1877" s="66"/>
      <c r="G1877" s="67"/>
      <c r="H1877" s="68"/>
      <c r="I1877" s="67"/>
      <c r="J1877" s="68"/>
      <c r="K1877" s="67"/>
      <c r="L1877" s="68"/>
      <c r="M1877" s="67"/>
      <c r="N1877" s="68"/>
      <c r="O1877" s="67"/>
      <c r="P1877" s="68"/>
      <c r="Q1877" s="73"/>
      <c r="R1877" s="84"/>
      <c r="S1877" s="85"/>
      <c r="T1877" s="86"/>
      <c r="U1877" s="118"/>
      <c r="V1877" s="86"/>
      <c r="W1877" s="87"/>
    </row>
    <row r="1878" spans="1:23" ht="13.5" thickBot="1" x14ac:dyDescent="0.25">
      <c r="A1878" s="49" t="str">
        <f>$A$28</f>
        <v>CARPENTERS</v>
      </c>
      <c r="B1878" s="63">
        <f t="shared" si="302"/>
        <v>0</v>
      </c>
      <c r="C1878" s="64">
        <f t="shared" si="299"/>
        <v>0</v>
      </c>
      <c r="D1878" s="65">
        <f t="shared" si="300"/>
        <v>0</v>
      </c>
      <c r="E1878" s="64">
        <f t="shared" si="301"/>
        <v>0</v>
      </c>
      <c r="F1878" s="66"/>
      <c r="G1878" s="67"/>
      <c r="H1878" s="68"/>
      <c r="I1878" s="67"/>
      <c r="J1878" s="68"/>
      <c r="K1878" s="67"/>
      <c r="L1878" s="68"/>
      <c r="M1878" s="67"/>
      <c r="N1878" s="68"/>
      <c r="O1878" s="67"/>
      <c r="P1878" s="68"/>
      <c r="Q1878" s="73"/>
      <c r="R1878" s="84"/>
      <c r="S1878" s="85"/>
      <c r="T1878" s="86"/>
      <c r="U1878" s="118"/>
      <c r="V1878" s="86"/>
      <c r="W1878" s="87"/>
    </row>
    <row r="1879" spans="1:23" ht="13.5" thickBot="1" x14ac:dyDescent="0.25">
      <c r="A1879" s="49" t="str">
        <f>$A$29</f>
        <v>CEMENT MASONS</v>
      </c>
      <c r="B1879" s="63">
        <f t="shared" si="302"/>
        <v>0</v>
      </c>
      <c r="C1879" s="64">
        <f t="shared" si="299"/>
        <v>0</v>
      </c>
      <c r="D1879" s="65">
        <f t="shared" si="300"/>
        <v>0</v>
      </c>
      <c r="E1879" s="64">
        <f t="shared" si="301"/>
        <v>0</v>
      </c>
      <c r="F1879" s="66"/>
      <c r="G1879" s="67"/>
      <c r="H1879" s="68"/>
      <c r="I1879" s="67"/>
      <c r="J1879" s="68"/>
      <c r="K1879" s="67"/>
      <c r="L1879" s="68"/>
      <c r="M1879" s="67"/>
      <c r="N1879" s="68"/>
      <c r="O1879" s="67"/>
      <c r="P1879" s="68"/>
      <c r="Q1879" s="73"/>
      <c r="R1879" s="84"/>
      <c r="S1879" s="85"/>
      <c r="T1879" s="86"/>
      <c r="U1879" s="118"/>
      <c r="V1879" s="86"/>
      <c r="W1879" s="87"/>
    </row>
    <row r="1880" spans="1:23" ht="13.5" thickBot="1" x14ac:dyDescent="0.25">
      <c r="A1880" s="49" t="str">
        <f>$A$30</f>
        <v>ELECTRICIANS</v>
      </c>
      <c r="B1880" s="63">
        <f t="shared" si="302"/>
        <v>0</v>
      </c>
      <c r="C1880" s="64">
        <f t="shared" si="299"/>
        <v>0</v>
      </c>
      <c r="D1880" s="65">
        <f t="shared" si="300"/>
        <v>0</v>
      </c>
      <c r="E1880" s="64">
        <f t="shared" si="301"/>
        <v>0</v>
      </c>
      <c r="F1880" s="66"/>
      <c r="G1880" s="67"/>
      <c r="H1880" s="68"/>
      <c r="I1880" s="67"/>
      <c r="J1880" s="68"/>
      <c r="K1880" s="67"/>
      <c r="L1880" s="68"/>
      <c r="M1880" s="67"/>
      <c r="N1880" s="68"/>
      <c r="O1880" s="67"/>
      <c r="P1880" s="68"/>
      <c r="Q1880" s="73"/>
      <c r="R1880" s="84"/>
      <c r="S1880" s="85"/>
      <c r="T1880" s="86"/>
      <c r="U1880" s="118"/>
      <c r="V1880" s="86"/>
      <c r="W1880" s="87"/>
    </row>
    <row r="1881" spans="1:23" ht="13.5" thickBot="1" x14ac:dyDescent="0.25">
      <c r="A1881" s="49" t="str">
        <f>$A$31</f>
        <v>PIPEFITTER/PLUMBERS</v>
      </c>
      <c r="B1881" s="63">
        <f t="shared" si="302"/>
        <v>0</v>
      </c>
      <c r="C1881" s="64">
        <f t="shared" si="299"/>
        <v>0</v>
      </c>
      <c r="D1881" s="65">
        <f t="shared" si="300"/>
        <v>0</v>
      </c>
      <c r="E1881" s="64">
        <f t="shared" si="301"/>
        <v>0</v>
      </c>
      <c r="F1881" s="66"/>
      <c r="G1881" s="67"/>
      <c r="H1881" s="68"/>
      <c r="I1881" s="67"/>
      <c r="J1881" s="68"/>
      <c r="K1881" s="67"/>
      <c r="L1881" s="68"/>
      <c r="M1881" s="67"/>
      <c r="N1881" s="68"/>
      <c r="O1881" s="67"/>
      <c r="P1881" s="68"/>
      <c r="Q1881" s="67"/>
      <c r="R1881" s="88"/>
      <c r="S1881" s="89"/>
      <c r="T1881" s="90"/>
      <c r="U1881" s="119"/>
      <c r="V1881" s="90"/>
      <c r="W1881" s="91"/>
    </row>
    <row r="1882" spans="1:23" ht="13.5" thickBot="1" x14ac:dyDescent="0.25">
      <c r="A1882" s="49" t="str">
        <f>$A$32</f>
        <v>PAINTERS</v>
      </c>
      <c r="B1882" s="63">
        <f t="shared" si="302"/>
        <v>0</v>
      </c>
      <c r="C1882" s="64">
        <f t="shared" si="299"/>
        <v>0</v>
      </c>
      <c r="D1882" s="65">
        <f t="shared" si="300"/>
        <v>0</v>
      </c>
      <c r="E1882" s="64">
        <f t="shared" si="301"/>
        <v>0</v>
      </c>
      <c r="F1882" s="66"/>
      <c r="G1882" s="67"/>
      <c r="H1882" s="68"/>
      <c r="I1882" s="67"/>
      <c r="J1882" s="68"/>
      <c r="K1882" s="67"/>
      <c r="L1882" s="68"/>
      <c r="M1882" s="67"/>
      <c r="N1882" s="68"/>
      <c r="O1882" s="67"/>
      <c r="P1882" s="68"/>
      <c r="Q1882" s="67"/>
      <c r="R1882" s="68"/>
      <c r="S1882" s="92"/>
      <c r="T1882" s="93"/>
      <c r="U1882" s="120"/>
      <c r="V1882" s="93"/>
      <c r="W1882" s="94"/>
    </row>
    <row r="1883" spans="1:23" ht="13.5" thickBot="1" x14ac:dyDescent="0.25">
      <c r="A1883" s="49" t="str">
        <f>$A$33</f>
        <v>LABORERS-SEMI SKILLED</v>
      </c>
      <c r="B1883" s="63">
        <f t="shared" si="302"/>
        <v>0</v>
      </c>
      <c r="C1883" s="64">
        <f t="shared" si="299"/>
        <v>0</v>
      </c>
      <c r="D1883" s="65">
        <f t="shared" si="300"/>
        <v>0</v>
      </c>
      <c r="E1883" s="64">
        <f t="shared" si="301"/>
        <v>0</v>
      </c>
      <c r="F1883" s="66"/>
      <c r="G1883" s="67"/>
      <c r="H1883" s="68"/>
      <c r="I1883" s="67"/>
      <c r="J1883" s="68"/>
      <c r="K1883" s="67"/>
      <c r="L1883" s="68"/>
      <c r="M1883" s="67"/>
      <c r="N1883" s="68"/>
      <c r="O1883" s="67"/>
      <c r="P1883" s="68"/>
      <c r="Q1883" s="67"/>
      <c r="R1883" s="68"/>
      <c r="S1883" s="92"/>
      <c r="T1883" s="93"/>
      <c r="U1883" s="120"/>
      <c r="V1883" s="93"/>
      <c r="W1883" s="94"/>
    </row>
    <row r="1884" spans="1:23" ht="13.5" thickBot="1" x14ac:dyDescent="0.25">
      <c r="A1884" s="49" t="str">
        <f>$A$34</f>
        <v>LABORERS-UNSKILLED</v>
      </c>
      <c r="B1884" s="63">
        <f t="shared" si="302"/>
        <v>0</v>
      </c>
      <c r="C1884" s="64">
        <f t="shared" si="299"/>
        <v>0</v>
      </c>
      <c r="D1884" s="65">
        <f t="shared" si="300"/>
        <v>0</v>
      </c>
      <c r="E1884" s="64">
        <f t="shared" si="301"/>
        <v>0</v>
      </c>
      <c r="F1884" s="66"/>
      <c r="G1884" s="67"/>
      <c r="H1884" s="68"/>
      <c r="I1884" s="67"/>
      <c r="J1884" s="68"/>
      <c r="K1884" s="67"/>
      <c r="L1884" s="68"/>
      <c r="M1884" s="67"/>
      <c r="N1884" s="68"/>
      <c r="O1884" s="67"/>
      <c r="P1884" s="68"/>
      <c r="Q1884" s="67"/>
      <c r="R1884" s="68"/>
      <c r="S1884" s="92"/>
      <c r="T1884" s="93"/>
      <c r="U1884" s="120"/>
      <c r="V1884" s="93"/>
      <c r="W1884" s="94"/>
    </row>
    <row r="1885" spans="1:23" ht="13.5" thickBot="1" x14ac:dyDescent="0.25">
      <c r="A1885" s="49" t="str">
        <f>$A$35</f>
        <v>TOTAL</v>
      </c>
      <c r="B1885" s="107">
        <f t="shared" ref="B1885:O1885" si="303">SUM(B1870:B1884)</f>
        <v>0</v>
      </c>
      <c r="C1885" s="109">
        <f t="shared" si="303"/>
        <v>0</v>
      </c>
      <c r="D1885" s="110">
        <f t="shared" si="303"/>
        <v>0</v>
      </c>
      <c r="E1885" s="111">
        <f t="shared" si="303"/>
        <v>0</v>
      </c>
      <c r="F1885" s="108">
        <f t="shared" si="303"/>
        <v>0</v>
      </c>
      <c r="G1885" s="112">
        <f t="shared" si="303"/>
        <v>0</v>
      </c>
      <c r="H1885" s="108">
        <f t="shared" si="303"/>
        <v>0</v>
      </c>
      <c r="I1885" s="112">
        <f t="shared" si="303"/>
        <v>0</v>
      </c>
      <c r="J1885" s="108">
        <f t="shared" si="303"/>
        <v>0</v>
      </c>
      <c r="K1885" s="112">
        <f t="shared" si="303"/>
        <v>0</v>
      </c>
      <c r="L1885" s="108">
        <f t="shared" si="303"/>
        <v>0</v>
      </c>
      <c r="M1885" s="112">
        <f t="shared" si="303"/>
        <v>0</v>
      </c>
      <c r="N1885" s="108">
        <f t="shared" si="303"/>
        <v>0</v>
      </c>
      <c r="O1885" s="112">
        <f t="shared" si="303"/>
        <v>0</v>
      </c>
      <c r="P1885" s="108">
        <f t="shared" ref="P1885:W1885" si="304">SUM(P1870:P1884)</f>
        <v>0</v>
      </c>
      <c r="Q1885" s="112">
        <f t="shared" si="304"/>
        <v>0</v>
      </c>
      <c r="R1885" s="108">
        <f t="shared" si="304"/>
        <v>0</v>
      </c>
      <c r="S1885" s="111">
        <f t="shared" si="304"/>
        <v>0</v>
      </c>
      <c r="T1885" s="108">
        <f t="shared" si="304"/>
        <v>0</v>
      </c>
      <c r="U1885" s="109">
        <f t="shared" si="304"/>
        <v>0</v>
      </c>
      <c r="V1885" s="108">
        <f t="shared" si="304"/>
        <v>0</v>
      </c>
      <c r="W1885" s="111">
        <f t="shared" si="304"/>
        <v>0</v>
      </c>
    </row>
    <row r="1886" spans="1:23" ht="12.75" customHeight="1" x14ac:dyDescent="0.2">
      <c r="A1886" s="170" t="str">
        <f>$A$54</f>
        <v>TABLE A</v>
      </c>
      <c r="B1886" s="171"/>
      <c r="C1886" s="171"/>
      <c r="D1886" s="171"/>
      <c r="E1886" s="171"/>
      <c r="F1886" s="171"/>
      <c r="G1886" s="171"/>
      <c r="H1886" s="171"/>
      <c r="I1886" s="171"/>
      <c r="J1886" s="171"/>
      <c r="K1886" s="171"/>
      <c r="L1886" s="171"/>
      <c r="M1886" s="171"/>
      <c r="N1886" s="171"/>
      <c r="O1886" s="171"/>
      <c r="P1886" s="171"/>
      <c r="Q1886" s="171"/>
      <c r="R1886" s="171"/>
      <c r="S1886" s="171"/>
      <c r="T1886" s="171"/>
      <c r="U1886" s="171"/>
      <c r="V1886" s="171"/>
      <c r="W1886" s="172"/>
    </row>
    <row r="1887" spans="1:23" ht="13.5" thickBot="1" x14ac:dyDescent="0.25">
      <c r="A1887" s="173"/>
      <c r="B1887" s="174"/>
      <c r="C1887" s="174"/>
      <c r="D1887" s="174"/>
      <c r="E1887" s="174"/>
      <c r="F1887" s="174"/>
      <c r="G1887" s="174"/>
      <c r="H1887" s="174"/>
      <c r="I1887" s="174"/>
      <c r="J1887" s="174"/>
      <c r="K1887" s="174"/>
      <c r="L1887" s="174"/>
      <c r="M1887" s="174"/>
      <c r="N1887" s="174"/>
      <c r="O1887" s="174"/>
      <c r="P1887" s="174"/>
      <c r="Q1887" s="174"/>
      <c r="R1887" s="174"/>
      <c r="S1887" s="174"/>
      <c r="T1887" s="174"/>
      <c r="U1887" s="174"/>
      <c r="V1887" s="174"/>
      <c r="W1887" s="175"/>
    </row>
    <row r="1888" spans="1:23" ht="13.5" thickBot="1" x14ac:dyDescent="0.25">
      <c r="A1888" s="49" t="str">
        <f>$A$38</f>
        <v>APPRENTICES</v>
      </c>
      <c r="B1888" s="64">
        <f>F1888+H1888+J1888+L1888+N1888+P1888+R1888</f>
        <v>0</v>
      </c>
      <c r="C1888" s="109">
        <f>G1888+I1888+K1888+M1888+O1888+Q1888+S1888</f>
        <v>0</v>
      </c>
      <c r="D1888" s="110">
        <f>F1888+H1888+J1888+L1888+N1888+P1888</f>
        <v>0</v>
      </c>
      <c r="E1888" s="64">
        <f>G1888+I1888+K1888+M1888+O1888+Q1888</f>
        <v>0</v>
      </c>
      <c r="F1888" s="121"/>
      <c r="G1888" s="67"/>
      <c r="H1888" s="122"/>
      <c r="I1888" s="67"/>
      <c r="J1888" s="122"/>
      <c r="K1888" s="67"/>
      <c r="L1888" s="122"/>
      <c r="M1888" s="67"/>
      <c r="N1888" s="122"/>
      <c r="O1888" s="67"/>
      <c r="P1888" s="122"/>
      <c r="Q1888" s="67"/>
      <c r="R1888" s="122"/>
      <c r="S1888" s="67"/>
      <c r="T1888" s="50"/>
      <c r="U1888" s="51"/>
      <c r="V1888" s="50"/>
      <c r="W1888" s="51"/>
    </row>
    <row r="1889" spans="1:23" ht="13.5" thickBot="1" x14ac:dyDescent="0.25">
      <c r="A1889" s="49" t="str">
        <f>$A$39</f>
        <v>OJT TRAINEES</v>
      </c>
      <c r="B1889" s="64">
        <f>F1889+H1889+J1889+L1889+N1889+P1889+R1889</f>
        <v>0</v>
      </c>
      <c r="C1889" s="109">
        <f>G1889+I1889+K1889+M1889+O1889+Q1889+S1889</f>
        <v>0</v>
      </c>
      <c r="D1889" s="110">
        <f>F1889+H1889+J1889+L1889+N1889+P1889</f>
        <v>0</v>
      </c>
      <c r="E1889" s="64">
        <f>G1889+I1889+K1889+M1889+O1889+Q1889</f>
        <v>0</v>
      </c>
      <c r="F1889" s="121"/>
      <c r="G1889" s="67"/>
      <c r="H1889" s="122"/>
      <c r="I1889" s="67"/>
      <c r="J1889" s="122"/>
      <c r="K1889" s="67"/>
      <c r="L1889" s="122"/>
      <c r="M1889" s="67"/>
      <c r="N1889" s="122"/>
      <c r="O1889" s="67"/>
      <c r="P1889" s="122"/>
      <c r="Q1889" s="67"/>
      <c r="R1889" s="122"/>
      <c r="S1889" s="67"/>
      <c r="T1889" s="52"/>
      <c r="U1889" s="53"/>
      <c r="V1889" s="52"/>
      <c r="W1889" s="53"/>
    </row>
    <row r="1890" spans="1:23" ht="15.75" customHeight="1" x14ac:dyDescent="0.2">
      <c r="A1890" s="243" t="str">
        <f>$A$40</f>
        <v xml:space="preserve">8. PREPARED BY: </v>
      </c>
      <c r="B1890" s="244"/>
      <c r="C1890" s="244"/>
      <c r="D1890" s="244"/>
      <c r="E1890" s="244"/>
      <c r="F1890" s="244"/>
      <c r="G1890" s="244"/>
      <c r="H1890" s="245"/>
      <c r="I1890" s="220" t="str">
        <f>$I$40</f>
        <v>9. DATE</v>
      </c>
      <c r="J1890" s="221"/>
      <c r="K1890" s="220" t="str">
        <f>$K$40</f>
        <v>10. REVIEWED BY:    (Signature and Title of State Highway Official)</v>
      </c>
      <c r="L1890" s="222"/>
      <c r="M1890" s="222"/>
      <c r="N1890" s="222"/>
      <c r="O1890" s="222"/>
      <c r="P1890" s="222"/>
      <c r="Q1890" s="222"/>
      <c r="R1890" s="222"/>
      <c r="S1890" s="222"/>
      <c r="T1890" s="222"/>
      <c r="U1890" s="221"/>
      <c r="V1890" s="220" t="s">
        <v>28</v>
      </c>
      <c r="W1890" s="223"/>
    </row>
    <row r="1891" spans="1:23" ht="12.75" customHeight="1" x14ac:dyDescent="0.2">
      <c r="A1891" s="224" t="str">
        <f>$A$41</f>
        <v>(Signature and Title of Contractors Representative)</v>
      </c>
      <c r="B1891" s="225"/>
      <c r="C1891" s="225"/>
      <c r="D1891" s="225"/>
      <c r="E1891" s="225"/>
      <c r="F1891" s="225"/>
      <c r="G1891" s="225"/>
      <c r="H1891" s="226"/>
      <c r="I1891" s="227" t="str">
        <f>IF($I$41="","",$I$41)</f>
        <v/>
      </c>
      <c r="J1891" s="228"/>
      <c r="K1891" s="229" t="str">
        <f>IF($K$41="","",$K$41)</f>
        <v/>
      </c>
      <c r="L1891" s="232"/>
      <c r="M1891" s="232"/>
      <c r="N1891" s="232"/>
      <c r="O1891" s="232"/>
      <c r="P1891" s="232"/>
      <c r="Q1891" s="232"/>
      <c r="R1891" s="232"/>
      <c r="S1891" s="232"/>
      <c r="T1891" s="232"/>
      <c r="U1891" s="228"/>
      <c r="V1891" s="227" t="str">
        <f>IF($V$41="","",$V$41)</f>
        <v/>
      </c>
      <c r="W1891" s="234"/>
    </row>
    <row r="1892" spans="1:23" x14ac:dyDescent="0.2">
      <c r="A1892" s="237" t="str">
        <f>IF($A$42="","",$A$42)</f>
        <v/>
      </c>
      <c r="B1892" s="238"/>
      <c r="C1892" s="238"/>
      <c r="D1892" s="238"/>
      <c r="E1892" s="238"/>
      <c r="F1892" s="238"/>
      <c r="G1892" s="238"/>
      <c r="H1892" s="239"/>
      <c r="I1892" s="229"/>
      <c r="J1892" s="228"/>
      <c r="K1892" s="229"/>
      <c r="L1892" s="232"/>
      <c r="M1892" s="232"/>
      <c r="N1892" s="232"/>
      <c r="O1892" s="232"/>
      <c r="P1892" s="232"/>
      <c r="Q1892" s="232"/>
      <c r="R1892" s="232"/>
      <c r="S1892" s="232"/>
      <c r="T1892" s="232"/>
      <c r="U1892" s="228"/>
      <c r="V1892" s="227"/>
      <c r="W1892" s="234"/>
    </row>
    <row r="1893" spans="1:23" x14ac:dyDescent="0.2">
      <c r="A1893" s="237"/>
      <c r="B1893" s="238"/>
      <c r="C1893" s="238"/>
      <c r="D1893" s="238"/>
      <c r="E1893" s="238"/>
      <c r="F1893" s="238"/>
      <c r="G1893" s="238"/>
      <c r="H1893" s="239"/>
      <c r="I1893" s="229"/>
      <c r="J1893" s="228"/>
      <c r="K1893" s="229"/>
      <c r="L1893" s="232"/>
      <c r="M1893" s="232"/>
      <c r="N1893" s="232"/>
      <c r="O1893" s="232"/>
      <c r="P1893" s="232"/>
      <c r="Q1893" s="232"/>
      <c r="R1893" s="232"/>
      <c r="S1893" s="232"/>
      <c r="T1893" s="232"/>
      <c r="U1893" s="228"/>
      <c r="V1893" s="227"/>
      <c r="W1893" s="234"/>
    </row>
    <row r="1894" spans="1:23" ht="13.5" thickBot="1" x14ac:dyDescent="0.25">
      <c r="A1894" s="240"/>
      <c r="B1894" s="241"/>
      <c r="C1894" s="241"/>
      <c r="D1894" s="241"/>
      <c r="E1894" s="241"/>
      <c r="F1894" s="241"/>
      <c r="G1894" s="241"/>
      <c r="H1894" s="242"/>
      <c r="I1894" s="230"/>
      <c r="J1894" s="231"/>
      <c r="K1894" s="230"/>
      <c r="L1894" s="233"/>
      <c r="M1894" s="233"/>
      <c r="N1894" s="233"/>
      <c r="O1894" s="233"/>
      <c r="P1894" s="233"/>
      <c r="Q1894" s="233"/>
      <c r="R1894" s="233"/>
      <c r="S1894" s="233"/>
      <c r="T1894" s="233"/>
      <c r="U1894" s="231"/>
      <c r="V1894" s="235"/>
      <c r="W1894" s="236"/>
    </row>
    <row r="1895" spans="1:23" x14ac:dyDescent="0.2">
      <c r="A1895" s="251" t="str">
        <f>$A$45</f>
        <v>Form FHWA- 1391 (Rev. 06-22)</v>
      </c>
      <c r="B1895" s="252"/>
      <c r="C1895" s="253"/>
      <c r="D1895" s="253"/>
      <c r="E1895" s="55"/>
      <c r="F1895" s="55"/>
      <c r="G1895" s="55"/>
      <c r="H1895" s="55"/>
      <c r="I1895" s="55"/>
      <c r="J1895" s="254" t="str">
        <f>$J$45</f>
        <v>PREVIOUS EDITIONS ARE OBSOLETE</v>
      </c>
      <c r="K1895" s="254"/>
      <c r="L1895" s="254"/>
      <c r="M1895" s="254"/>
      <c r="N1895" s="254"/>
      <c r="O1895" s="254"/>
      <c r="P1895" s="254"/>
      <c r="Q1895" s="254"/>
      <c r="R1895" s="254"/>
      <c r="S1895" s="254"/>
      <c r="T1895" s="254"/>
      <c r="U1895" s="254"/>
      <c r="V1895" s="254"/>
      <c r="W1895" s="254"/>
    </row>
    <row r="1896" spans="1:23" ht="13.5" thickBot="1" x14ac:dyDescent="0.25"/>
    <row r="1897" spans="1:23" s="58" customFormat="1" ht="18.75" thickBot="1" x14ac:dyDescent="0.3">
      <c r="A1897" s="255" t="str">
        <f>$A$10</f>
        <v xml:space="preserve">FEDERAL-AID HIGHWAY CONSTRUCTION CONTRACTORS ANNUAL EEO REPORT </v>
      </c>
      <c r="B1897" s="256"/>
      <c r="C1897" s="256"/>
      <c r="D1897" s="256"/>
      <c r="E1897" s="256"/>
      <c r="F1897" s="256"/>
      <c r="G1897" s="256"/>
      <c r="H1897" s="256"/>
      <c r="I1897" s="256"/>
      <c r="J1897" s="256"/>
      <c r="K1897" s="256"/>
      <c r="L1897" s="256"/>
      <c r="M1897" s="256"/>
      <c r="N1897" s="256"/>
      <c r="O1897" s="256"/>
      <c r="P1897" s="256"/>
      <c r="Q1897" s="256"/>
      <c r="R1897" s="256"/>
      <c r="S1897" s="256"/>
      <c r="T1897" s="256"/>
      <c r="U1897" s="256"/>
      <c r="V1897" s="256"/>
      <c r="W1897" s="257"/>
    </row>
    <row r="1898" spans="1:23" ht="12.75" customHeight="1" x14ac:dyDescent="0.2">
      <c r="A1898" s="258" t="str">
        <f>$A$11</f>
        <v xml:space="preserve">1. SELECT FIELD FROM DROPDOWN MENU: </v>
      </c>
      <c r="B1898" s="259"/>
      <c r="C1898" s="259"/>
      <c r="D1898" s="260"/>
      <c r="E1898" s="261" t="str">
        <f>$E$11</f>
        <v>2. COMPANY NAME, CITY, STATE:</v>
      </c>
      <c r="F1898" s="238"/>
      <c r="G1898" s="238"/>
      <c r="H1898" s="238"/>
      <c r="I1898" s="239"/>
      <c r="J1898" s="184" t="str">
        <f>$J$11</f>
        <v>3. FEDERAL PROJECT NUMBER:</v>
      </c>
      <c r="K1898" s="185"/>
      <c r="L1898" s="185"/>
      <c r="M1898" s="185"/>
      <c r="N1898" s="184" t="str">
        <f>$N$11</f>
        <v>4. DOLLAR AMOUNT OF CONTRACT:</v>
      </c>
      <c r="O1898" s="185"/>
      <c r="P1898" s="185"/>
      <c r="Q1898" s="185"/>
      <c r="R1898" s="262" t="str">
        <f>$R$11</f>
        <v>5.PROJECT LOCATION (Region and State):</v>
      </c>
      <c r="S1898" s="259"/>
      <c r="T1898" s="259"/>
      <c r="U1898" s="259"/>
      <c r="V1898" s="259"/>
      <c r="W1898" s="263"/>
    </row>
    <row r="1899" spans="1:23" ht="12.75" customHeight="1" x14ac:dyDescent="0.2">
      <c r="A1899" s="186"/>
      <c r="B1899" s="187"/>
      <c r="C1899" s="187"/>
      <c r="D1899" s="188"/>
      <c r="E1899" s="192" t="str">
        <f>IF($D$4="","Enter Company information at top of spreadsheet",$D$4)</f>
        <v>Enter Company information at top of spreadsheet</v>
      </c>
      <c r="F1899" s="193"/>
      <c r="G1899" s="193"/>
      <c r="H1899" s="193"/>
      <c r="I1899" s="194"/>
      <c r="J1899" s="209"/>
      <c r="K1899" s="210"/>
      <c r="L1899" s="210"/>
      <c r="M1899" s="210"/>
      <c r="N1899" s="213"/>
      <c r="O1899" s="214"/>
      <c r="P1899" s="214"/>
      <c r="Q1899" s="215"/>
      <c r="R1899" s="199"/>
      <c r="S1899" s="200"/>
      <c r="T1899" s="200"/>
      <c r="U1899" s="200"/>
      <c r="V1899" s="200"/>
      <c r="W1899" s="201"/>
    </row>
    <row r="1900" spans="1:23" x14ac:dyDescent="0.2">
      <c r="A1900" s="186"/>
      <c r="B1900" s="187"/>
      <c r="C1900" s="187"/>
      <c r="D1900" s="188"/>
      <c r="E1900" s="195"/>
      <c r="F1900" s="193"/>
      <c r="G1900" s="193"/>
      <c r="H1900" s="193"/>
      <c r="I1900" s="194"/>
      <c r="J1900" s="209"/>
      <c r="K1900" s="210"/>
      <c r="L1900" s="210"/>
      <c r="M1900" s="210"/>
      <c r="N1900" s="216"/>
      <c r="O1900" s="214"/>
      <c r="P1900" s="214"/>
      <c r="Q1900" s="215"/>
      <c r="R1900" s="202"/>
      <c r="S1900" s="200"/>
      <c r="T1900" s="200"/>
      <c r="U1900" s="200"/>
      <c r="V1900" s="200"/>
      <c r="W1900" s="201"/>
    </row>
    <row r="1901" spans="1:23" ht="13.5" thickBot="1" x14ac:dyDescent="0.25">
      <c r="A1901" s="189"/>
      <c r="B1901" s="190"/>
      <c r="C1901" s="190"/>
      <c r="D1901" s="191"/>
      <c r="E1901" s="196"/>
      <c r="F1901" s="197"/>
      <c r="G1901" s="197"/>
      <c r="H1901" s="197"/>
      <c r="I1901" s="198"/>
      <c r="J1901" s="211"/>
      <c r="K1901" s="212"/>
      <c r="L1901" s="212"/>
      <c r="M1901" s="212"/>
      <c r="N1901" s="217"/>
      <c r="O1901" s="218"/>
      <c r="P1901" s="218"/>
      <c r="Q1901" s="219"/>
      <c r="R1901" s="203"/>
      <c r="S1901" s="204"/>
      <c r="T1901" s="204"/>
      <c r="U1901" s="204"/>
      <c r="V1901" s="204"/>
      <c r="W1901" s="205"/>
    </row>
    <row r="1902" spans="1:23" ht="13.5" customHeight="1" thickBot="1" x14ac:dyDescent="0.25">
      <c r="A1902" s="206" t="str">
        <f>$A$15</f>
        <v>This collection of information is required by law and regulation 23 U.S.C. 140a and 23 CFR Part 230. The OMB control number for this collection is 2125-0019 expiring in March 2025.</v>
      </c>
      <c r="B1902" s="207"/>
      <c r="C1902" s="207"/>
      <c r="D1902" s="207"/>
      <c r="E1902" s="207"/>
      <c r="F1902" s="207"/>
      <c r="G1902" s="207"/>
      <c r="H1902" s="207"/>
      <c r="I1902" s="207"/>
      <c r="J1902" s="207"/>
      <c r="K1902" s="207"/>
      <c r="L1902" s="207"/>
      <c r="M1902" s="207"/>
      <c r="N1902" s="207"/>
      <c r="O1902" s="207"/>
      <c r="P1902" s="207"/>
      <c r="Q1902" s="207"/>
      <c r="R1902" s="207"/>
      <c r="S1902" s="207"/>
      <c r="T1902" s="207"/>
      <c r="U1902" s="207"/>
      <c r="V1902" s="207"/>
      <c r="W1902" s="208"/>
    </row>
    <row r="1903" spans="1:23" ht="28.5" customHeight="1" thickBot="1" x14ac:dyDescent="0.25">
      <c r="A1903" s="176" t="str">
        <f>$A$16</f>
        <v>6. WORKFORCE ON FEDERAL-AID AND CONSTRUCTION SITE(S) DURING LAST FULL PAY PERIOD ENDING IN JULY 2023</v>
      </c>
      <c r="B1903" s="177"/>
      <c r="C1903" s="177"/>
      <c r="D1903" s="177"/>
      <c r="E1903" s="177"/>
      <c r="F1903" s="177"/>
      <c r="G1903" s="177"/>
      <c r="H1903" s="177"/>
      <c r="I1903" s="177"/>
      <c r="J1903" s="177"/>
      <c r="K1903" s="177"/>
      <c r="L1903" s="177"/>
      <c r="M1903" s="177"/>
      <c r="N1903" s="177"/>
      <c r="O1903" s="177"/>
      <c r="P1903" s="177"/>
      <c r="Q1903" s="177"/>
      <c r="R1903" s="177"/>
      <c r="S1903" s="177"/>
      <c r="T1903" s="177"/>
      <c r="U1903" s="177"/>
      <c r="V1903" s="177"/>
      <c r="W1903" s="178"/>
    </row>
    <row r="1904" spans="1:23" ht="14.25" thickTop="1" thickBot="1" x14ac:dyDescent="0.25">
      <c r="A1904" s="179" t="str">
        <f>$A$17</f>
        <v>TABLE A</v>
      </c>
      <c r="B1904" s="180"/>
      <c r="C1904" s="180"/>
      <c r="D1904" s="180"/>
      <c r="E1904" s="180"/>
      <c r="F1904" s="180"/>
      <c r="G1904" s="180"/>
      <c r="H1904" s="180"/>
      <c r="I1904" s="180"/>
      <c r="J1904" s="180"/>
      <c r="K1904" s="180"/>
      <c r="L1904" s="180"/>
      <c r="M1904" s="180"/>
      <c r="N1904" s="180"/>
      <c r="O1904" s="180"/>
      <c r="P1904" s="180"/>
      <c r="Q1904" s="180"/>
      <c r="R1904" s="180"/>
      <c r="S1904" s="181"/>
      <c r="T1904" s="182" t="str">
        <f>$T$17</f>
        <v>TABLE B</v>
      </c>
      <c r="U1904" s="180"/>
      <c r="V1904" s="180"/>
      <c r="W1904" s="183"/>
    </row>
    <row r="1905" spans="1:23" ht="98.25" customHeight="1" thickTop="1" thickBot="1" x14ac:dyDescent="0.25">
      <c r="A1905" s="38" t="str">
        <f>$A$18</f>
        <v>JOB CATEGORIES</v>
      </c>
      <c r="B1905" s="246" t="str">
        <f>$B$18</f>
        <v>TOTAL EMPLOYED</v>
      </c>
      <c r="C1905" s="247"/>
      <c r="D1905" s="248" t="str">
        <f>$D$18</f>
        <v>TOTAL RACIAL / ETHNIC MINORITY</v>
      </c>
      <c r="E1905" s="249"/>
      <c r="F1905" s="250" t="str">
        <f>$F$18</f>
        <v>BLACK or
AFRICAN
AMERICAN</v>
      </c>
      <c r="G1905" s="165"/>
      <c r="H1905" s="164" t="str">
        <f>$H$18</f>
        <v>WHITE /
HISPANIC OR LATINO</v>
      </c>
      <c r="I1905" s="165"/>
      <c r="J1905" s="164" t="str">
        <f>$J$18</f>
        <v>AMERICAN 
INDIAN OR 
ALASKA 
NATIVE</v>
      </c>
      <c r="K1905" s="165"/>
      <c r="L1905" s="164" t="str">
        <f>$L$18</f>
        <v>ASIAN</v>
      </c>
      <c r="M1905" s="165"/>
      <c r="N1905" s="164" t="str">
        <f>$N$18</f>
        <v>NATIVE 
HAWAIIAN OR 
OTHER PACIFIC ISLANDER</v>
      </c>
      <c r="O1905" s="165"/>
      <c r="P1905" s="164" t="str">
        <f>$P$18</f>
        <v>TWO OR MORE RACES</v>
      </c>
      <c r="Q1905" s="165"/>
      <c r="R1905" s="164" t="str">
        <f>$R$18</f>
        <v>WHITE / NON-
HISPANIC OR LATINO</v>
      </c>
      <c r="S1905" s="166"/>
      <c r="T1905" s="167" t="str">
        <f>$T$18</f>
        <v>APPRENTICES</v>
      </c>
      <c r="U1905" s="167"/>
      <c r="V1905" s="168" t="str">
        <f>$V$18</f>
        <v>ON THE JOB TRAINEES</v>
      </c>
      <c r="W1905" s="169"/>
    </row>
    <row r="1906" spans="1:23" ht="13.5" thickBot="1" x14ac:dyDescent="0.25">
      <c r="A1906" s="39"/>
      <c r="B1906" s="40" t="str">
        <f>$B$19</f>
        <v>M</v>
      </c>
      <c r="C1906" s="41" t="str">
        <f>$C$19</f>
        <v>F</v>
      </c>
      <c r="D1906" s="42" t="str">
        <f>$D$19</f>
        <v>M</v>
      </c>
      <c r="E1906" s="41" t="str">
        <f>$E$19</f>
        <v>F</v>
      </c>
      <c r="F1906" s="43" t="str">
        <f>$F$19</f>
        <v>M</v>
      </c>
      <c r="G1906" s="44" t="str">
        <f>$G$19</f>
        <v>F</v>
      </c>
      <c r="H1906" s="45" t="str">
        <f>$H$19</f>
        <v>M</v>
      </c>
      <c r="I1906" s="44" t="str">
        <f>$I$19</f>
        <v>F</v>
      </c>
      <c r="J1906" s="45" t="str">
        <f>$J$19</f>
        <v>M</v>
      </c>
      <c r="K1906" s="44" t="str">
        <f>$K$19</f>
        <v>F</v>
      </c>
      <c r="L1906" s="45" t="str">
        <f>$L$19</f>
        <v>M</v>
      </c>
      <c r="M1906" s="44" t="str">
        <f>$M$19</f>
        <v>F</v>
      </c>
      <c r="N1906" s="45" t="str">
        <f>$N$19</f>
        <v>M</v>
      </c>
      <c r="O1906" s="44" t="str">
        <f>$O$19</f>
        <v>F</v>
      </c>
      <c r="P1906" s="45" t="str">
        <f>$P$19</f>
        <v>M</v>
      </c>
      <c r="Q1906" s="44" t="str">
        <f>$Q$19</f>
        <v>F</v>
      </c>
      <c r="R1906" s="45" t="str">
        <f>$R$19</f>
        <v>M</v>
      </c>
      <c r="S1906" s="46" t="str">
        <f>$S$19</f>
        <v>F</v>
      </c>
      <c r="T1906" s="47" t="str">
        <f>$T$19</f>
        <v>M</v>
      </c>
      <c r="U1906" s="41" t="str">
        <f>$U$19</f>
        <v>F</v>
      </c>
      <c r="V1906" s="123" t="str">
        <f>$V$19</f>
        <v>M</v>
      </c>
      <c r="W1906" s="48" t="str">
        <f>$W$19</f>
        <v>F</v>
      </c>
    </row>
    <row r="1907" spans="1:23" ht="13.5" thickBot="1" x14ac:dyDescent="0.25">
      <c r="A1907" s="49" t="str">
        <f>$A$20</f>
        <v>OFFICIALS</v>
      </c>
      <c r="B1907" s="63">
        <f>F1907+H1907+J1907+L1907+N1907+P1907+R1907</f>
        <v>0</v>
      </c>
      <c r="C1907" s="64">
        <f t="shared" ref="C1907:C1921" si="305">G1907+I1907+K1907+M1907+O1907+Q1907+S1907</f>
        <v>0</v>
      </c>
      <c r="D1907" s="65">
        <f t="shared" ref="D1907:D1921" si="306">F1907+H1907+J1907+L1907+N1907+P1907</f>
        <v>0</v>
      </c>
      <c r="E1907" s="64">
        <f t="shared" ref="E1907:E1921" si="307">G1907+I1907+K1907+M1907+O1907+Q1907</f>
        <v>0</v>
      </c>
      <c r="F1907" s="66"/>
      <c r="G1907" s="67"/>
      <c r="H1907" s="68"/>
      <c r="I1907" s="67"/>
      <c r="J1907" s="68"/>
      <c r="K1907" s="67"/>
      <c r="L1907" s="68"/>
      <c r="M1907" s="67"/>
      <c r="N1907" s="68"/>
      <c r="O1907" s="67"/>
      <c r="P1907" s="68"/>
      <c r="Q1907" s="67"/>
      <c r="R1907" s="69"/>
      <c r="S1907" s="70"/>
      <c r="T1907" s="71"/>
      <c r="U1907" s="114"/>
      <c r="V1907" s="71"/>
      <c r="W1907" s="72"/>
    </row>
    <row r="1908" spans="1:23" ht="13.5" thickBot="1" x14ac:dyDescent="0.25">
      <c r="A1908" s="49" t="str">
        <f>$A$21</f>
        <v>SUPERVISORS</v>
      </c>
      <c r="B1908" s="63">
        <f t="shared" ref="B1908:B1921" si="308">F1908+H1908+J1908+L1908+N1908+P1908+R1908</f>
        <v>0</v>
      </c>
      <c r="C1908" s="64">
        <f t="shared" si="305"/>
        <v>0</v>
      </c>
      <c r="D1908" s="65">
        <f t="shared" si="306"/>
        <v>0</v>
      </c>
      <c r="E1908" s="64">
        <f t="shared" si="307"/>
        <v>0</v>
      </c>
      <c r="F1908" s="66"/>
      <c r="G1908" s="67"/>
      <c r="H1908" s="68"/>
      <c r="I1908" s="67"/>
      <c r="J1908" s="68"/>
      <c r="K1908" s="67"/>
      <c r="L1908" s="68"/>
      <c r="M1908" s="67"/>
      <c r="N1908" s="68"/>
      <c r="O1908" s="67"/>
      <c r="P1908" s="68"/>
      <c r="Q1908" s="73"/>
      <c r="R1908" s="74"/>
      <c r="S1908" s="75"/>
      <c r="T1908" s="76"/>
      <c r="U1908" s="115"/>
      <c r="V1908" s="76"/>
      <c r="W1908" s="77"/>
    </row>
    <row r="1909" spans="1:23" ht="13.5" thickBot="1" x14ac:dyDescent="0.25">
      <c r="A1909" s="49" t="str">
        <f>$A$22</f>
        <v>FOREMEN/WOMEN</v>
      </c>
      <c r="B1909" s="63">
        <f t="shared" si="308"/>
        <v>0</v>
      </c>
      <c r="C1909" s="64">
        <f t="shared" si="305"/>
        <v>0</v>
      </c>
      <c r="D1909" s="65">
        <f t="shared" si="306"/>
        <v>0</v>
      </c>
      <c r="E1909" s="64">
        <f t="shared" si="307"/>
        <v>0</v>
      </c>
      <c r="F1909" s="66"/>
      <c r="G1909" s="67"/>
      <c r="H1909" s="68"/>
      <c r="I1909" s="67"/>
      <c r="J1909" s="68"/>
      <c r="K1909" s="67"/>
      <c r="L1909" s="68"/>
      <c r="M1909" s="67"/>
      <c r="N1909" s="68"/>
      <c r="O1909" s="67"/>
      <c r="P1909" s="68"/>
      <c r="Q1909" s="73"/>
      <c r="R1909" s="78"/>
      <c r="S1909" s="79"/>
      <c r="T1909" s="80"/>
      <c r="U1909" s="116"/>
      <c r="V1909" s="80"/>
      <c r="W1909" s="81"/>
    </row>
    <row r="1910" spans="1:23" ht="13.5" thickBot="1" x14ac:dyDescent="0.25">
      <c r="A1910" s="49" t="str">
        <f>$A$23</f>
        <v>CLERICAL</v>
      </c>
      <c r="B1910" s="63">
        <f t="shared" si="308"/>
        <v>0</v>
      </c>
      <c r="C1910" s="64">
        <f t="shared" si="305"/>
        <v>0</v>
      </c>
      <c r="D1910" s="65">
        <f t="shared" si="306"/>
        <v>0</v>
      </c>
      <c r="E1910" s="64">
        <f t="shared" si="307"/>
        <v>0</v>
      </c>
      <c r="F1910" s="66"/>
      <c r="G1910" s="67"/>
      <c r="H1910" s="68"/>
      <c r="I1910" s="67"/>
      <c r="J1910" s="68"/>
      <c r="K1910" s="67"/>
      <c r="L1910" s="68"/>
      <c r="M1910" s="67"/>
      <c r="N1910" s="68"/>
      <c r="O1910" s="67"/>
      <c r="P1910" s="68"/>
      <c r="Q1910" s="73"/>
      <c r="R1910" s="78"/>
      <c r="S1910" s="79"/>
      <c r="T1910" s="80"/>
      <c r="U1910" s="116"/>
      <c r="V1910" s="80"/>
      <c r="W1910" s="81"/>
    </row>
    <row r="1911" spans="1:23" ht="13.5" thickBot="1" x14ac:dyDescent="0.25">
      <c r="A1911" s="49" t="str">
        <f>$A$24</f>
        <v>EQUIPMENT OPERATORS</v>
      </c>
      <c r="B1911" s="63">
        <f t="shared" si="308"/>
        <v>0</v>
      </c>
      <c r="C1911" s="64">
        <f t="shared" si="305"/>
        <v>0</v>
      </c>
      <c r="D1911" s="65">
        <f t="shared" si="306"/>
        <v>0</v>
      </c>
      <c r="E1911" s="64">
        <f t="shared" si="307"/>
        <v>0</v>
      </c>
      <c r="F1911" s="66"/>
      <c r="G1911" s="67"/>
      <c r="H1911" s="68"/>
      <c r="I1911" s="67"/>
      <c r="J1911" s="68"/>
      <c r="K1911" s="67"/>
      <c r="L1911" s="68"/>
      <c r="M1911" s="67"/>
      <c r="N1911" s="68"/>
      <c r="O1911" s="67"/>
      <c r="P1911" s="68"/>
      <c r="Q1911" s="73"/>
      <c r="R1911" s="78"/>
      <c r="S1911" s="79"/>
      <c r="T1911" s="80"/>
      <c r="U1911" s="116"/>
      <c r="V1911" s="80"/>
      <c r="W1911" s="81"/>
    </row>
    <row r="1912" spans="1:23" ht="13.5" thickBot="1" x14ac:dyDescent="0.25">
      <c r="A1912" s="49" t="str">
        <f>$A$25</f>
        <v>MECHANICS</v>
      </c>
      <c r="B1912" s="63">
        <f t="shared" si="308"/>
        <v>0</v>
      </c>
      <c r="C1912" s="64">
        <f t="shared" si="305"/>
        <v>0</v>
      </c>
      <c r="D1912" s="65">
        <f t="shared" si="306"/>
        <v>0</v>
      </c>
      <c r="E1912" s="64">
        <f t="shared" si="307"/>
        <v>0</v>
      </c>
      <c r="F1912" s="66"/>
      <c r="G1912" s="67"/>
      <c r="H1912" s="68"/>
      <c r="I1912" s="67"/>
      <c r="J1912" s="68"/>
      <c r="K1912" s="67"/>
      <c r="L1912" s="68"/>
      <c r="M1912" s="67"/>
      <c r="N1912" s="68"/>
      <c r="O1912" s="67"/>
      <c r="P1912" s="68"/>
      <c r="Q1912" s="73"/>
      <c r="R1912" s="78"/>
      <c r="S1912" s="79"/>
      <c r="T1912" s="80"/>
      <c r="U1912" s="116"/>
      <c r="V1912" s="80"/>
      <c r="W1912" s="81"/>
    </row>
    <row r="1913" spans="1:23" ht="13.5" thickBot="1" x14ac:dyDescent="0.25">
      <c r="A1913" s="49" t="str">
        <f>$A$26</f>
        <v>TRUCK DRIVERS</v>
      </c>
      <c r="B1913" s="63">
        <f t="shared" si="308"/>
        <v>0</v>
      </c>
      <c r="C1913" s="64">
        <f t="shared" si="305"/>
        <v>0</v>
      </c>
      <c r="D1913" s="65">
        <f t="shared" si="306"/>
        <v>0</v>
      </c>
      <c r="E1913" s="64">
        <f t="shared" si="307"/>
        <v>0</v>
      </c>
      <c r="F1913" s="66"/>
      <c r="G1913" s="67"/>
      <c r="H1913" s="68"/>
      <c r="I1913" s="67"/>
      <c r="J1913" s="68"/>
      <c r="K1913" s="67"/>
      <c r="L1913" s="68"/>
      <c r="M1913" s="67"/>
      <c r="N1913" s="68"/>
      <c r="O1913" s="67"/>
      <c r="P1913" s="68"/>
      <c r="Q1913" s="73"/>
      <c r="R1913" s="82"/>
      <c r="S1913" s="83"/>
      <c r="T1913" s="76"/>
      <c r="U1913" s="117"/>
      <c r="V1913" s="76"/>
      <c r="W1913" s="77"/>
    </row>
    <row r="1914" spans="1:23" ht="13.5" thickBot="1" x14ac:dyDescent="0.25">
      <c r="A1914" s="49" t="str">
        <f>$A$27</f>
        <v>IRONWORKERS</v>
      </c>
      <c r="B1914" s="63">
        <f t="shared" si="308"/>
        <v>0</v>
      </c>
      <c r="C1914" s="64">
        <f t="shared" si="305"/>
        <v>0</v>
      </c>
      <c r="D1914" s="65">
        <f t="shared" si="306"/>
        <v>0</v>
      </c>
      <c r="E1914" s="64">
        <f t="shared" si="307"/>
        <v>0</v>
      </c>
      <c r="F1914" s="66"/>
      <c r="G1914" s="67"/>
      <c r="H1914" s="68"/>
      <c r="I1914" s="67"/>
      <c r="J1914" s="68"/>
      <c r="K1914" s="67"/>
      <c r="L1914" s="68"/>
      <c r="M1914" s="67"/>
      <c r="N1914" s="68"/>
      <c r="O1914" s="67"/>
      <c r="P1914" s="68"/>
      <c r="Q1914" s="73"/>
      <c r="R1914" s="84"/>
      <c r="S1914" s="85"/>
      <c r="T1914" s="86"/>
      <c r="U1914" s="118"/>
      <c r="V1914" s="86"/>
      <c r="W1914" s="87"/>
    </row>
    <row r="1915" spans="1:23" ht="13.5" thickBot="1" x14ac:dyDescent="0.25">
      <c r="A1915" s="49" t="str">
        <f>$A$28</f>
        <v>CARPENTERS</v>
      </c>
      <c r="B1915" s="63">
        <f t="shared" si="308"/>
        <v>0</v>
      </c>
      <c r="C1915" s="64">
        <f t="shared" si="305"/>
        <v>0</v>
      </c>
      <c r="D1915" s="65">
        <f t="shared" si="306"/>
        <v>0</v>
      </c>
      <c r="E1915" s="64">
        <f t="shared" si="307"/>
        <v>0</v>
      </c>
      <c r="F1915" s="66"/>
      <c r="G1915" s="67"/>
      <c r="H1915" s="68"/>
      <c r="I1915" s="67"/>
      <c r="J1915" s="68"/>
      <c r="K1915" s="67"/>
      <c r="L1915" s="68"/>
      <c r="M1915" s="67"/>
      <c r="N1915" s="68"/>
      <c r="O1915" s="67"/>
      <c r="P1915" s="68"/>
      <c r="Q1915" s="73"/>
      <c r="R1915" s="84"/>
      <c r="S1915" s="85"/>
      <c r="T1915" s="86"/>
      <c r="U1915" s="118"/>
      <c r="V1915" s="86"/>
      <c r="W1915" s="87"/>
    </row>
    <row r="1916" spans="1:23" ht="13.5" thickBot="1" x14ac:dyDescent="0.25">
      <c r="A1916" s="49" t="str">
        <f>$A$29</f>
        <v>CEMENT MASONS</v>
      </c>
      <c r="B1916" s="63">
        <f t="shared" si="308"/>
        <v>0</v>
      </c>
      <c r="C1916" s="64">
        <f t="shared" si="305"/>
        <v>0</v>
      </c>
      <c r="D1916" s="65">
        <f t="shared" si="306"/>
        <v>0</v>
      </c>
      <c r="E1916" s="64">
        <f t="shared" si="307"/>
        <v>0</v>
      </c>
      <c r="F1916" s="66"/>
      <c r="G1916" s="67"/>
      <c r="H1916" s="68"/>
      <c r="I1916" s="67"/>
      <c r="J1916" s="68"/>
      <c r="K1916" s="67"/>
      <c r="L1916" s="68"/>
      <c r="M1916" s="67"/>
      <c r="N1916" s="68"/>
      <c r="O1916" s="67"/>
      <c r="P1916" s="68"/>
      <c r="Q1916" s="73"/>
      <c r="R1916" s="84"/>
      <c r="S1916" s="85"/>
      <c r="T1916" s="86"/>
      <c r="U1916" s="118"/>
      <c r="V1916" s="86"/>
      <c r="W1916" s="87"/>
    </row>
    <row r="1917" spans="1:23" ht="13.5" thickBot="1" x14ac:dyDescent="0.25">
      <c r="A1917" s="49" t="str">
        <f>$A$30</f>
        <v>ELECTRICIANS</v>
      </c>
      <c r="B1917" s="63">
        <f t="shared" si="308"/>
        <v>0</v>
      </c>
      <c r="C1917" s="64">
        <f t="shared" si="305"/>
        <v>0</v>
      </c>
      <c r="D1917" s="65">
        <f t="shared" si="306"/>
        <v>0</v>
      </c>
      <c r="E1917" s="64">
        <f t="shared" si="307"/>
        <v>0</v>
      </c>
      <c r="F1917" s="66"/>
      <c r="G1917" s="67"/>
      <c r="H1917" s="68"/>
      <c r="I1917" s="67"/>
      <c r="J1917" s="68"/>
      <c r="K1917" s="67"/>
      <c r="L1917" s="68"/>
      <c r="M1917" s="67"/>
      <c r="N1917" s="68"/>
      <c r="O1917" s="67"/>
      <c r="P1917" s="68"/>
      <c r="Q1917" s="73"/>
      <c r="R1917" s="84"/>
      <c r="S1917" s="85"/>
      <c r="T1917" s="86"/>
      <c r="U1917" s="118"/>
      <c r="V1917" s="86"/>
      <c r="W1917" s="87"/>
    </row>
    <row r="1918" spans="1:23" ht="13.5" thickBot="1" x14ac:dyDescent="0.25">
      <c r="A1918" s="49" t="str">
        <f>$A$31</f>
        <v>PIPEFITTER/PLUMBERS</v>
      </c>
      <c r="B1918" s="63">
        <f t="shared" si="308"/>
        <v>0</v>
      </c>
      <c r="C1918" s="64">
        <f t="shared" si="305"/>
        <v>0</v>
      </c>
      <c r="D1918" s="65">
        <f t="shared" si="306"/>
        <v>0</v>
      </c>
      <c r="E1918" s="64">
        <f t="shared" si="307"/>
        <v>0</v>
      </c>
      <c r="F1918" s="66"/>
      <c r="G1918" s="67"/>
      <c r="H1918" s="68"/>
      <c r="I1918" s="67"/>
      <c r="J1918" s="68"/>
      <c r="K1918" s="67"/>
      <c r="L1918" s="68"/>
      <c r="M1918" s="67"/>
      <c r="N1918" s="68"/>
      <c r="O1918" s="67"/>
      <c r="P1918" s="68"/>
      <c r="Q1918" s="67"/>
      <c r="R1918" s="88"/>
      <c r="S1918" s="89"/>
      <c r="T1918" s="90"/>
      <c r="U1918" s="119"/>
      <c r="V1918" s="90"/>
      <c r="W1918" s="91"/>
    </row>
    <row r="1919" spans="1:23" ht="13.5" thickBot="1" x14ac:dyDescent="0.25">
      <c r="A1919" s="49" t="str">
        <f>$A$32</f>
        <v>PAINTERS</v>
      </c>
      <c r="B1919" s="63">
        <f t="shared" si="308"/>
        <v>0</v>
      </c>
      <c r="C1919" s="64">
        <f t="shared" si="305"/>
        <v>0</v>
      </c>
      <c r="D1919" s="65">
        <f t="shared" si="306"/>
        <v>0</v>
      </c>
      <c r="E1919" s="64">
        <f t="shared" si="307"/>
        <v>0</v>
      </c>
      <c r="F1919" s="66"/>
      <c r="G1919" s="67"/>
      <c r="H1919" s="68"/>
      <c r="I1919" s="67"/>
      <c r="J1919" s="68"/>
      <c r="K1919" s="67"/>
      <c r="L1919" s="68"/>
      <c r="M1919" s="67"/>
      <c r="N1919" s="68"/>
      <c r="O1919" s="67"/>
      <c r="P1919" s="68"/>
      <c r="Q1919" s="67"/>
      <c r="R1919" s="68"/>
      <c r="S1919" s="92"/>
      <c r="T1919" s="93"/>
      <c r="U1919" s="120"/>
      <c r="V1919" s="93"/>
      <c r="W1919" s="94"/>
    </row>
    <row r="1920" spans="1:23" ht="13.5" thickBot="1" x14ac:dyDescent="0.25">
      <c r="A1920" s="49" t="str">
        <f>$A$33</f>
        <v>LABORERS-SEMI SKILLED</v>
      </c>
      <c r="B1920" s="63">
        <f t="shared" si="308"/>
        <v>0</v>
      </c>
      <c r="C1920" s="64">
        <f t="shared" si="305"/>
        <v>0</v>
      </c>
      <c r="D1920" s="65">
        <f t="shared" si="306"/>
        <v>0</v>
      </c>
      <c r="E1920" s="64">
        <f t="shared" si="307"/>
        <v>0</v>
      </c>
      <c r="F1920" s="66"/>
      <c r="G1920" s="67"/>
      <c r="H1920" s="68"/>
      <c r="I1920" s="67"/>
      <c r="J1920" s="68"/>
      <c r="K1920" s="67"/>
      <c r="L1920" s="68"/>
      <c r="M1920" s="67"/>
      <c r="N1920" s="68"/>
      <c r="O1920" s="67"/>
      <c r="P1920" s="68"/>
      <c r="Q1920" s="67"/>
      <c r="R1920" s="68"/>
      <c r="S1920" s="92"/>
      <c r="T1920" s="93"/>
      <c r="U1920" s="120"/>
      <c r="V1920" s="93"/>
      <c r="W1920" s="94"/>
    </row>
    <row r="1921" spans="1:23" ht="13.5" thickBot="1" x14ac:dyDescent="0.25">
      <c r="A1921" s="49" t="str">
        <f>$A$34</f>
        <v>LABORERS-UNSKILLED</v>
      </c>
      <c r="B1921" s="63">
        <f t="shared" si="308"/>
        <v>0</v>
      </c>
      <c r="C1921" s="64">
        <f t="shared" si="305"/>
        <v>0</v>
      </c>
      <c r="D1921" s="65">
        <f t="shared" si="306"/>
        <v>0</v>
      </c>
      <c r="E1921" s="64">
        <f t="shared" si="307"/>
        <v>0</v>
      </c>
      <c r="F1921" s="66"/>
      <c r="G1921" s="67"/>
      <c r="H1921" s="68"/>
      <c r="I1921" s="67"/>
      <c r="J1921" s="68"/>
      <c r="K1921" s="67"/>
      <c r="L1921" s="68"/>
      <c r="M1921" s="67"/>
      <c r="N1921" s="68"/>
      <c r="O1921" s="67"/>
      <c r="P1921" s="68"/>
      <c r="Q1921" s="67"/>
      <c r="R1921" s="68"/>
      <c r="S1921" s="92"/>
      <c r="T1921" s="93"/>
      <c r="U1921" s="120"/>
      <c r="V1921" s="93"/>
      <c r="W1921" s="94"/>
    </row>
    <row r="1922" spans="1:23" ht="13.5" thickBot="1" x14ac:dyDescent="0.25">
      <c r="A1922" s="49" t="str">
        <f>$A$35</f>
        <v>TOTAL</v>
      </c>
      <c r="B1922" s="107">
        <f t="shared" ref="B1922:O1922" si="309">SUM(B1907:B1921)</f>
        <v>0</v>
      </c>
      <c r="C1922" s="109">
        <f t="shared" si="309"/>
        <v>0</v>
      </c>
      <c r="D1922" s="110">
        <f t="shared" si="309"/>
        <v>0</v>
      </c>
      <c r="E1922" s="111">
        <f t="shared" si="309"/>
        <v>0</v>
      </c>
      <c r="F1922" s="108">
        <f t="shared" si="309"/>
        <v>0</v>
      </c>
      <c r="G1922" s="112">
        <f t="shared" si="309"/>
        <v>0</v>
      </c>
      <c r="H1922" s="108">
        <f t="shared" si="309"/>
        <v>0</v>
      </c>
      <c r="I1922" s="112">
        <f t="shared" si="309"/>
        <v>0</v>
      </c>
      <c r="J1922" s="108">
        <f t="shared" si="309"/>
        <v>0</v>
      </c>
      <c r="K1922" s="112">
        <f t="shared" si="309"/>
        <v>0</v>
      </c>
      <c r="L1922" s="108">
        <f t="shared" si="309"/>
        <v>0</v>
      </c>
      <c r="M1922" s="112">
        <f t="shared" si="309"/>
        <v>0</v>
      </c>
      <c r="N1922" s="108">
        <f t="shared" si="309"/>
        <v>0</v>
      </c>
      <c r="O1922" s="112">
        <f t="shared" si="309"/>
        <v>0</v>
      </c>
      <c r="P1922" s="108">
        <f t="shared" ref="P1922:W1922" si="310">SUM(P1907:P1921)</f>
        <v>0</v>
      </c>
      <c r="Q1922" s="112">
        <f t="shared" si="310"/>
        <v>0</v>
      </c>
      <c r="R1922" s="108">
        <f t="shared" si="310"/>
        <v>0</v>
      </c>
      <c r="S1922" s="111">
        <f t="shared" si="310"/>
        <v>0</v>
      </c>
      <c r="T1922" s="108">
        <f t="shared" si="310"/>
        <v>0</v>
      </c>
      <c r="U1922" s="109">
        <f t="shared" si="310"/>
        <v>0</v>
      </c>
      <c r="V1922" s="108">
        <f t="shared" si="310"/>
        <v>0</v>
      </c>
      <c r="W1922" s="111">
        <f t="shared" si="310"/>
        <v>0</v>
      </c>
    </row>
    <row r="1923" spans="1:23" ht="12.75" customHeight="1" x14ac:dyDescent="0.2">
      <c r="A1923" s="170" t="str">
        <f>$A$54</f>
        <v>TABLE A</v>
      </c>
      <c r="B1923" s="171"/>
      <c r="C1923" s="171"/>
      <c r="D1923" s="171"/>
      <c r="E1923" s="171"/>
      <c r="F1923" s="171"/>
      <c r="G1923" s="171"/>
      <c r="H1923" s="171"/>
      <c r="I1923" s="171"/>
      <c r="J1923" s="171"/>
      <c r="K1923" s="171"/>
      <c r="L1923" s="171"/>
      <c r="M1923" s="171"/>
      <c r="N1923" s="171"/>
      <c r="O1923" s="171"/>
      <c r="P1923" s="171"/>
      <c r="Q1923" s="171"/>
      <c r="R1923" s="171"/>
      <c r="S1923" s="171"/>
      <c r="T1923" s="171"/>
      <c r="U1923" s="171"/>
      <c r="V1923" s="171"/>
      <c r="W1923" s="172"/>
    </row>
    <row r="1924" spans="1:23" ht="13.5" thickBot="1" x14ac:dyDescent="0.25">
      <c r="A1924" s="173"/>
      <c r="B1924" s="174"/>
      <c r="C1924" s="174"/>
      <c r="D1924" s="174"/>
      <c r="E1924" s="174"/>
      <c r="F1924" s="174"/>
      <c r="G1924" s="174"/>
      <c r="H1924" s="174"/>
      <c r="I1924" s="174"/>
      <c r="J1924" s="174"/>
      <c r="K1924" s="174"/>
      <c r="L1924" s="174"/>
      <c r="M1924" s="174"/>
      <c r="N1924" s="174"/>
      <c r="O1924" s="174"/>
      <c r="P1924" s="174"/>
      <c r="Q1924" s="174"/>
      <c r="R1924" s="174"/>
      <c r="S1924" s="174"/>
      <c r="T1924" s="174"/>
      <c r="U1924" s="174"/>
      <c r="V1924" s="174"/>
      <c r="W1924" s="175"/>
    </row>
    <row r="1925" spans="1:23" ht="13.5" thickBot="1" x14ac:dyDescent="0.25">
      <c r="A1925" s="49" t="str">
        <f>$A$38</f>
        <v>APPRENTICES</v>
      </c>
      <c r="B1925" s="64">
        <f>F1925+H1925+J1925+L1925+N1925+P1925+R1925</f>
        <v>0</v>
      </c>
      <c r="C1925" s="109">
        <f>G1925+I1925+K1925+M1925+O1925+Q1925+S1925</f>
        <v>0</v>
      </c>
      <c r="D1925" s="110">
        <f>F1925+H1925+J1925+L1925+N1925+P1925</f>
        <v>0</v>
      </c>
      <c r="E1925" s="64">
        <f>G1925+I1925+K1925+M1925+O1925+Q1925</f>
        <v>0</v>
      </c>
      <c r="F1925" s="121"/>
      <c r="G1925" s="67"/>
      <c r="H1925" s="122"/>
      <c r="I1925" s="67"/>
      <c r="J1925" s="122"/>
      <c r="K1925" s="67"/>
      <c r="L1925" s="122"/>
      <c r="M1925" s="67"/>
      <c r="N1925" s="122"/>
      <c r="O1925" s="67"/>
      <c r="P1925" s="122"/>
      <c r="Q1925" s="67"/>
      <c r="R1925" s="122"/>
      <c r="S1925" s="67"/>
      <c r="T1925" s="50"/>
      <c r="U1925" s="51"/>
      <c r="V1925" s="50"/>
      <c r="W1925" s="51"/>
    </row>
    <row r="1926" spans="1:23" ht="13.5" thickBot="1" x14ac:dyDescent="0.25">
      <c r="A1926" s="49" t="str">
        <f>$A$39</f>
        <v>OJT TRAINEES</v>
      </c>
      <c r="B1926" s="64">
        <f>F1926+H1926+J1926+L1926+N1926+P1926+R1926</f>
        <v>0</v>
      </c>
      <c r="C1926" s="109">
        <f>G1926+I1926+K1926+M1926+O1926+Q1926+S1926</f>
        <v>0</v>
      </c>
      <c r="D1926" s="110">
        <f>F1926+H1926+J1926+L1926+N1926+P1926</f>
        <v>0</v>
      </c>
      <c r="E1926" s="64">
        <f>G1926+I1926+K1926+M1926+O1926+Q1926</f>
        <v>0</v>
      </c>
      <c r="F1926" s="121"/>
      <c r="G1926" s="67"/>
      <c r="H1926" s="122"/>
      <c r="I1926" s="67"/>
      <c r="J1926" s="122"/>
      <c r="K1926" s="67"/>
      <c r="L1926" s="122"/>
      <c r="M1926" s="67"/>
      <c r="N1926" s="122"/>
      <c r="O1926" s="67"/>
      <c r="P1926" s="122"/>
      <c r="Q1926" s="67"/>
      <c r="R1926" s="122"/>
      <c r="S1926" s="67"/>
      <c r="T1926" s="52"/>
      <c r="U1926" s="53"/>
      <c r="V1926" s="52"/>
      <c r="W1926" s="53"/>
    </row>
    <row r="1927" spans="1:23" ht="15.75" customHeight="1" x14ac:dyDescent="0.2">
      <c r="A1927" s="243" t="str">
        <f>$A$40</f>
        <v xml:space="preserve">8. PREPARED BY: </v>
      </c>
      <c r="B1927" s="244"/>
      <c r="C1927" s="244"/>
      <c r="D1927" s="244"/>
      <c r="E1927" s="244"/>
      <c r="F1927" s="244"/>
      <c r="G1927" s="244"/>
      <c r="H1927" s="245"/>
      <c r="I1927" s="220" t="str">
        <f>$I$40</f>
        <v>9. DATE</v>
      </c>
      <c r="J1927" s="221"/>
      <c r="K1927" s="220" t="str">
        <f>$K$40</f>
        <v>10. REVIEWED BY:    (Signature and Title of State Highway Official)</v>
      </c>
      <c r="L1927" s="222"/>
      <c r="M1927" s="222"/>
      <c r="N1927" s="222"/>
      <c r="O1927" s="222"/>
      <c r="P1927" s="222"/>
      <c r="Q1927" s="222"/>
      <c r="R1927" s="222"/>
      <c r="S1927" s="222"/>
      <c r="T1927" s="222"/>
      <c r="U1927" s="221"/>
      <c r="V1927" s="220" t="s">
        <v>28</v>
      </c>
      <c r="W1927" s="223"/>
    </row>
    <row r="1928" spans="1:23" ht="12.75" customHeight="1" x14ac:dyDescent="0.2">
      <c r="A1928" s="224" t="str">
        <f>$A$41</f>
        <v>(Signature and Title of Contractors Representative)</v>
      </c>
      <c r="B1928" s="225"/>
      <c r="C1928" s="225"/>
      <c r="D1928" s="225"/>
      <c r="E1928" s="225"/>
      <c r="F1928" s="225"/>
      <c r="G1928" s="225"/>
      <c r="H1928" s="226"/>
      <c r="I1928" s="227" t="str">
        <f>IF($I$41="","",$I$41)</f>
        <v/>
      </c>
      <c r="J1928" s="228"/>
      <c r="K1928" s="229" t="str">
        <f>IF($K$41="","",$K$41)</f>
        <v/>
      </c>
      <c r="L1928" s="232"/>
      <c r="M1928" s="232"/>
      <c r="N1928" s="232"/>
      <c r="O1928" s="232"/>
      <c r="P1928" s="232"/>
      <c r="Q1928" s="232"/>
      <c r="R1928" s="232"/>
      <c r="S1928" s="232"/>
      <c r="T1928" s="232"/>
      <c r="U1928" s="228"/>
      <c r="V1928" s="227" t="str">
        <f>IF($V$41="","",$V$41)</f>
        <v/>
      </c>
      <c r="W1928" s="234"/>
    </row>
    <row r="1929" spans="1:23" x14ac:dyDescent="0.2">
      <c r="A1929" s="237" t="str">
        <f>IF($A$42="","",$A$42)</f>
        <v/>
      </c>
      <c r="B1929" s="238"/>
      <c r="C1929" s="238"/>
      <c r="D1929" s="238"/>
      <c r="E1929" s="238"/>
      <c r="F1929" s="238"/>
      <c r="G1929" s="238"/>
      <c r="H1929" s="239"/>
      <c r="I1929" s="229"/>
      <c r="J1929" s="228"/>
      <c r="K1929" s="229"/>
      <c r="L1929" s="232"/>
      <c r="M1929" s="232"/>
      <c r="N1929" s="232"/>
      <c r="O1929" s="232"/>
      <c r="P1929" s="232"/>
      <c r="Q1929" s="232"/>
      <c r="R1929" s="232"/>
      <c r="S1929" s="232"/>
      <c r="T1929" s="232"/>
      <c r="U1929" s="228"/>
      <c r="V1929" s="227"/>
      <c r="W1929" s="234"/>
    </row>
    <row r="1930" spans="1:23" x14ac:dyDescent="0.2">
      <c r="A1930" s="237"/>
      <c r="B1930" s="238"/>
      <c r="C1930" s="238"/>
      <c r="D1930" s="238"/>
      <c r="E1930" s="238"/>
      <c r="F1930" s="238"/>
      <c r="G1930" s="238"/>
      <c r="H1930" s="239"/>
      <c r="I1930" s="229"/>
      <c r="J1930" s="228"/>
      <c r="K1930" s="229"/>
      <c r="L1930" s="232"/>
      <c r="M1930" s="232"/>
      <c r="N1930" s="232"/>
      <c r="O1930" s="232"/>
      <c r="P1930" s="232"/>
      <c r="Q1930" s="232"/>
      <c r="R1930" s="232"/>
      <c r="S1930" s="232"/>
      <c r="T1930" s="232"/>
      <c r="U1930" s="228"/>
      <c r="V1930" s="227"/>
      <c r="W1930" s="234"/>
    </row>
    <row r="1931" spans="1:23" ht="13.5" thickBot="1" x14ac:dyDescent="0.25">
      <c r="A1931" s="240"/>
      <c r="B1931" s="241"/>
      <c r="C1931" s="241"/>
      <c r="D1931" s="241"/>
      <c r="E1931" s="241"/>
      <c r="F1931" s="241"/>
      <c r="G1931" s="241"/>
      <c r="H1931" s="242"/>
      <c r="I1931" s="230"/>
      <c r="J1931" s="231"/>
      <c r="K1931" s="230"/>
      <c r="L1931" s="233"/>
      <c r="M1931" s="233"/>
      <c r="N1931" s="233"/>
      <c r="O1931" s="233"/>
      <c r="P1931" s="233"/>
      <c r="Q1931" s="233"/>
      <c r="R1931" s="233"/>
      <c r="S1931" s="233"/>
      <c r="T1931" s="233"/>
      <c r="U1931" s="231"/>
      <c r="V1931" s="235"/>
      <c r="W1931" s="236"/>
    </row>
    <row r="1932" spans="1:23" x14ac:dyDescent="0.2">
      <c r="A1932" s="251" t="str">
        <f>$A$45</f>
        <v>Form FHWA- 1391 (Rev. 06-22)</v>
      </c>
      <c r="B1932" s="252"/>
      <c r="C1932" s="253"/>
      <c r="D1932" s="253"/>
      <c r="E1932" s="55"/>
      <c r="F1932" s="55"/>
      <c r="G1932" s="55"/>
      <c r="H1932" s="55"/>
      <c r="I1932" s="55"/>
      <c r="J1932" s="254" t="str">
        <f>$J$45</f>
        <v>PREVIOUS EDITIONS ARE OBSOLETE</v>
      </c>
      <c r="K1932" s="254"/>
      <c r="L1932" s="254"/>
      <c r="M1932" s="254"/>
      <c r="N1932" s="254"/>
      <c r="O1932" s="254"/>
      <c r="P1932" s="254"/>
      <c r="Q1932" s="254"/>
      <c r="R1932" s="254"/>
      <c r="S1932" s="254"/>
      <c r="T1932" s="254"/>
      <c r="U1932" s="254"/>
      <c r="V1932" s="254"/>
      <c r="W1932" s="254"/>
    </row>
    <row r="1933" spans="1:23" ht="13.5" thickBot="1" x14ac:dyDescent="0.25"/>
    <row r="1934" spans="1:23" s="58" customFormat="1" ht="18.75" thickBot="1" x14ac:dyDescent="0.3">
      <c r="A1934" s="255" t="str">
        <f>$A$10</f>
        <v xml:space="preserve">FEDERAL-AID HIGHWAY CONSTRUCTION CONTRACTORS ANNUAL EEO REPORT </v>
      </c>
      <c r="B1934" s="256"/>
      <c r="C1934" s="256"/>
      <c r="D1934" s="256"/>
      <c r="E1934" s="256"/>
      <c r="F1934" s="256"/>
      <c r="G1934" s="256"/>
      <c r="H1934" s="256"/>
      <c r="I1934" s="256"/>
      <c r="J1934" s="256"/>
      <c r="K1934" s="256"/>
      <c r="L1934" s="256"/>
      <c r="M1934" s="256"/>
      <c r="N1934" s="256"/>
      <c r="O1934" s="256"/>
      <c r="P1934" s="256"/>
      <c r="Q1934" s="256"/>
      <c r="R1934" s="256"/>
      <c r="S1934" s="256"/>
      <c r="T1934" s="256"/>
      <c r="U1934" s="256"/>
      <c r="V1934" s="256"/>
      <c r="W1934" s="257"/>
    </row>
    <row r="1935" spans="1:23" ht="12.75" customHeight="1" x14ac:dyDescent="0.2">
      <c r="A1935" s="258" t="str">
        <f>$A$11</f>
        <v xml:space="preserve">1. SELECT FIELD FROM DROPDOWN MENU: </v>
      </c>
      <c r="B1935" s="259"/>
      <c r="C1935" s="259"/>
      <c r="D1935" s="260"/>
      <c r="E1935" s="261" t="str">
        <f>$E$11</f>
        <v>2. COMPANY NAME, CITY, STATE:</v>
      </c>
      <c r="F1935" s="238"/>
      <c r="G1935" s="238"/>
      <c r="H1935" s="238"/>
      <c r="I1935" s="239"/>
      <c r="J1935" s="184" t="str">
        <f>$J$11</f>
        <v>3. FEDERAL PROJECT NUMBER:</v>
      </c>
      <c r="K1935" s="185"/>
      <c r="L1935" s="185"/>
      <c r="M1935" s="185"/>
      <c r="N1935" s="184" t="str">
        <f>$N$11</f>
        <v>4. DOLLAR AMOUNT OF CONTRACT:</v>
      </c>
      <c r="O1935" s="185"/>
      <c r="P1935" s="185"/>
      <c r="Q1935" s="185"/>
      <c r="R1935" s="262" t="str">
        <f>$R$11</f>
        <v>5.PROJECT LOCATION (Region and State):</v>
      </c>
      <c r="S1935" s="259"/>
      <c r="T1935" s="259"/>
      <c r="U1935" s="259"/>
      <c r="V1935" s="259"/>
      <c r="W1935" s="263"/>
    </row>
    <row r="1936" spans="1:23" ht="12.75" customHeight="1" x14ac:dyDescent="0.2">
      <c r="A1936" s="186"/>
      <c r="B1936" s="187"/>
      <c r="C1936" s="187"/>
      <c r="D1936" s="188"/>
      <c r="E1936" s="192" t="str">
        <f>IF($D$4="","Enter Company information at top of spreadsheet",$D$4)</f>
        <v>Enter Company information at top of spreadsheet</v>
      </c>
      <c r="F1936" s="193"/>
      <c r="G1936" s="193"/>
      <c r="H1936" s="193"/>
      <c r="I1936" s="194"/>
      <c r="J1936" s="209"/>
      <c r="K1936" s="210"/>
      <c r="L1936" s="210"/>
      <c r="M1936" s="210"/>
      <c r="N1936" s="213"/>
      <c r="O1936" s="214"/>
      <c r="P1936" s="214"/>
      <c r="Q1936" s="215"/>
      <c r="R1936" s="199"/>
      <c r="S1936" s="200"/>
      <c r="T1936" s="200"/>
      <c r="U1936" s="200"/>
      <c r="V1936" s="200"/>
      <c r="W1936" s="201"/>
    </row>
    <row r="1937" spans="1:23" x14ac:dyDescent="0.2">
      <c r="A1937" s="186"/>
      <c r="B1937" s="187"/>
      <c r="C1937" s="187"/>
      <c r="D1937" s="188"/>
      <c r="E1937" s="195"/>
      <c r="F1937" s="193"/>
      <c r="G1937" s="193"/>
      <c r="H1937" s="193"/>
      <c r="I1937" s="194"/>
      <c r="J1937" s="209"/>
      <c r="K1937" s="210"/>
      <c r="L1937" s="210"/>
      <c r="M1937" s="210"/>
      <c r="N1937" s="216"/>
      <c r="O1937" s="214"/>
      <c r="P1937" s="214"/>
      <c r="Q1937" s="215"/>
      <c r="R1937" s="202"/>
      <c r="S1937" s="200"/>
      <c r="T1937" s="200"/>
      <c r="U1937" s="200"/>
      <c r="V1937" s="200"/>
      <c r="W1937" s="201"/>
    </row>
    <row r="1938" spans="1:23" ht="13.5" thickBot="1" x14ac:dyDescent="0.25">
      <c r="A1938" s="189"/>
      <c r="B1938" s="190"/>
      <c r="C1938" s="190"/>
      <c r="D1938" s="191"/>
      <c r="E1938" s="196"/>
      <c r="F1938" s="197"/>
      <c r="G1938" s="197"/>
      <c r="H1938" s="197"/>
      <c r="I1938" s="198"/>
      <c r="J1938" s="211"/>
      <c r="K1938" s="212"/>
      <c r="L1938" s="212"/>
      <c r="M1938" s="212"/>
      <c r="N1938" s="217"/>
      <c r="O1938" s="218"/>
      <c r="P1938" s="218"/>
      <c r="Q1938" s="219"/>
      <c r="R1938" s="203"/>
      <c r="S1938" s="204"/>
      <c r="T1938" s="204"/>
      <c r="U1938" s="204"/>
      <c r="V1938" s="204"/>
      <c r="W1938" s="205"/>
    </row>
    <row r="1939" spans="1:23" ht="13.5" customHeight="1" thickBot="1" x14ac:dyDescent="0.25">
      <c r="A1939" s="206" t="str">
        <f>$A$15</f>
        <v>This collection of information is required by law and regulation 23 U.S.C. 140a and 23 CFR Part 230. The OMB control number for this collection is 2125-0019 expiring in March 2025.</v>
      </c>
      <c r="B1939" s="207"/>
      <c r="C1939" s="207"/>
      <c r="D1939" s="207"/>
      <c r="E1939" s="207"/>
      <c r="F1939" s="207"/>
      <c r="G1939" s="207"/>
      <c r="H1939" s="207"/>
      <c r="I1939" s="207"/>
      <c r="J1939" s="207"/>
      <c r="K1939" s="207"/>
      <c r="L1939" s="207"/>
      <c r="M1939" s="207"/>
      <c r="N1939" s="207"/>
      <c r="O1939" s="207"/>
      <c r="P1939" s="207"/>
      <c r="Q1939" s="207"/>
      <c r="R1939" s="207"/>
      <c r="S1939" s="207"/>
      <c r="T1939" s="207"/>
      <c r="U1939" s="207"/>
      <c r="V1939" s="207"/>
      <c r="W1939" s="208"/>
    </row>
    <row r="1940" spans="1:23" ht="30.75" customHeight="1" thickBot="1" x14ac:dyDescent="0.25">
      <c r="A1940" s="176" t="str">
        <f>$A$16</f>
        <v>6. WORKFORCE ON FEDERAL-AID AND CONSTRUCTION SITE(S) DURING LAST FULL PAY PERIOD ENDING IN JULY 2023</v>
      </c>
      <c r="B1940" s="177"/>
      <c r="C1940" s="177"/>
      <c r="D1940" s="177"/>
      <c r="E1940" s="177"/>
      <c r="F1940" s="177"/>
      <c r="G1940" s="177"/>
      <c r="H1940" s="177"/>
      <c r="I1940" s="177"/>
      <c r="J1940" s="177"/>
      <c r="K1940" s="177"/>
      <c r="L1940" s="177"/>
      <c r="M1940" s="177"/>
      <c r="N1940" s="177"/>
      <c r="O1940" s="177"/>
      <c r="P1940" s="177"/>
      <c r="Q1940" s="177"/>
      <c r="R1940" s="177"/>
      <c r="S1940" s="177"/>
      <c r="T1940" s="177"/>
      <c r="U1940" s="177"/>
      <c r="V1940" s="177"/>
      <c r="W1940" s="178"/>
    </row>
    <row r="1941" spans="1:23" ht="14.25" thickTop="1" thickBot="1" x14ac:dyDescent="0.25">
      <c r="A1941" s="179" t="str">
        <f>$A$17</f>
        <v>TABLE A</v>
      </c>
      <c r="B1941" s="180"/>
      <c r="C1941" s="180"/>
      <c r="D1941" s="180"/>
      <c r="E1941" s="180"/>
      <c r="F1941" s="180"/>
      <c r="G1941" s="180"/>
      <c r="H1941" s="180"/>
      <c r="I1941" s="180"/>
      <c r="J1941" s="180"/>
      <c r="K1941" s="180"/>
      <c r="L1941" s="180"/>
      <c r="M1941" s="180"/>
      <c r="N1941" s="180"/>
      <c r="O1941" s="180"/>
      <c r="P1941" s="180"/>
      <c r="Q1941" s="180"/>
      <c r="R1941" s="180"/>
      <c r="S1941" s="181"/>
      <c r="T1941" s="182" t="str">
        <f>$T$17</f>
        <v>TABLE B</v>
      </c>
      <c r="U1941" s="180"/>
      <c r="V1941" s="180"/>
      <c r="W1941" s="183"/>
    </row>
    <row r="1942" spans="1:23" ht="98.25" customHeight="1" thickTop="1" thickBot="1" x14ac:dyDescent="0.25">
      <c r="A1942" s="38" t="str">
        <f>$A$18</f>
        <v>JOB CATEGORIES</v>
      </c>
      <c r="B1942" s="246" t="str">
        <f>$B$18</f>
        <v>TOTAL EMPLOYED</v>
      </c>
      <c r="C1942" s="247"/>
      <c r="D1942" s="248" t="str">
        <f>$D$18</f>
        <v>TOTAL RACIAL / ETHNIC MINORITY</v>
      </c>
      <c r="E1942" s="249"/>
      <c r="F1942" s="250" t="str">
        <f>$F$18</f>
        <v>BLACK or
AFRICAN
AMERICAN</v>
      </c>
      <c r="G1942" s="165"/>
      <c r="H1942" s="164" t="str">
        <f>$H$18</f>
        <v>WHITE /
HISPANIC OR LATINO</v>
      </c>
      <c r="I1942" s="165"/>
      <c r="J1942" s="164" t="str">
        <f>$J$18</f>
        <v>AMERICAN 
INDIAN OR 
ALASKA 
NATIVE</v>
      </c>
      <c r="K1942" s="165"/>
      <c r="L1942" s="164" t="str">
        <f>$L$18</f>
        <v>ASIAN</v>
      </c>
      <c r="M1942" s="165"/>
      <c r="N1942" s="164" t="str">
        <f>$N$18</f>
        <v>NATIVE 
HAWAIIAN OR 
OTHER PACIFIC ISLANDER</v>
      </c>
      <c r="O1942" s="165"/>
      <c r="P1942" s="164" t="str">
        <f>$P$18</f>
        <v>TWO OR MORE RACES</v>
      </c>
      <c r="Q1942" s="165"/>
      <c r="R1942" s="164" t="str">
        <f>$R$18</f>
        <v>WHITE / NON-
HISPANIC OR LATINO</v>
      </c>
      <c r="S1942" s="166"/>
      <c r="T1942" s="167" t="str">
        <f>$T$18</f>
        <v>APPRENTICES</v>
      </c>
      <c r="U1942" s="167"/>
      <c r="V1942" s="168" t="str">
        <f>$V$18</f>
        <v>ON THE JOB TRAINEES</v>
      </c>
      <c r="W1942" s="169"/>
    </row>
    <row r="1943" spans="1:23" ht="13.5" thickBot="1" x14ac:dyDescent="0.25">
      <c r="A1943" s="39"/>
      <c r="B1943" s="40" t="str">
        <f>$B$19</f>
        <v>M</v>
      </c>
      <c r="C1943" s="41" t="str">
        <f>$C$19</f>
        <v>F</v>
      </c>
      <c r="D1943" s="42" t="str">
        <f>$D$19</f>
        <v>M</v>
      </c>
      <c r="E1943" s="41" t="str">
        <f>$E$19</f>
        <v>F</v>
      </c>
      <c r="F1943" s="43" t="str">
        <f>$F$19</f>
        <v>M</v>
      </c>
      <c r="G1943" s="44" t="str">
        <f>$G$19</f>
        <v>F</v>
      </c>
      <c r="H1943" s="45" t="str">
        <f>$H$19</f>
        <v>M</v>
      </c>
      <c r="I1943" s="44" t="str">
        <f>$I$19</f>
        <v>F</v>
      </c>
      <c r="J1943" s="45" t="str">
        <f>$J$19</f>
        <v>M</v>
      </c>
      <c r="K1943" s="44" t="str">
        <f>$K$19</f>
        <v>F</v>
      </c>
      <c r="L1943" s="45" t="str">
        <f>$L$19</f>
        <v>M</v>
      </c>
      <c r="M1943" s="44" t="str">
        <f>$M$19</f>
        <v>F</v>
      </c>
      <c r="N1943" s="45" t="str">
        <f>$N$19</f>
        <v>M</v>
      </c>
      <c r="O1943" s="44" t="str">
        <f>$O$19</f>
        <v>F</v>
      </c>
      <c r="P1943" s="45" t="str">
        <f>$P$19</f>
        <v>M</v>
      </c>
      <c r="Q1943" s="44" t="str">
        <f>$Q$19</f>
        <v>F</v>
      </c>
      <c r="R1943" s="45" t="str">
        <f>$R$19</f>
        <v>M</v>
      </c>
      <c r="S1943" s="46" t="str">
        <f>$S$19</f>
        <v>F</v>
      </c>
      <c r="T1943" s="47" t="str">
        <f>$T$19</f>
        <v>M</v>
      </c>
      <c r="U1943" s="41" t="str">
        <f>$U$19</f>
        <v>F</v>
      </c>
      <c r="V1943" s="123" t="str">
        <f>$V$19</f>
        <v>M</v>
      </c>
      <c r="W1943" s="48" t="str">
        <f>$W$19</f>
        <v>F</v>
      </c>
    </row>
    <row r="1944" spans="1:23" ht="13.5" thickBot="1" x14ac:dyDescent="0.25">
      <c r="A1944" s="49" t="str">
        <f>$A$20</f>
        <v>OFFICIALS</v>
      </c>
      <c r="B1944" s="63">
        <f>F1944+H1944+J1944+L1944+N1944+P1944+R1944</f>
        <v>0</v>
      </c>
      <c r="C1944" s="64">
        <f t="shared" ref="C1944:C1958" si="311">G1944+I1944+K1944+M1944+O1944+Q1944+S1944</f>
        <v>0</v>
      </c>
      <c r="D1944" s="65">
        <f t="shared" ref="D1944:D1958" si="312">F1944+H1944+J1944+L1944+N1944+P1944</f>
        <v>0</v>
      </c>
      <c r="E1944" s="64">
        <f t="shared" ref="E1944:E1958" si="313">G1944+I1944+K1944+M1944+O1944+Q1944</f>
        <v>0</v>
      </c>
      <c r="F1944" s="66"/>
      <c r="G1944" s="67"/>
      <c r="H1944" s="68"/>
      <c r="I1944" s="67"/>
      <c r="J1944" s="68"/>
      <c r="K1944" s="67"/>
      <c r="L1944" s="68"/>
      <c r="M1944" s="67"/>
      <c r="N1944" s="68"/>
      <c r="O1944" s="67"/>
      <c r="P1944" s="68"/>
      <c r="Q1944" s="67"/>
      <c r="R1944" s="69"/>
      <c r="S1944" s="70"/>
      <c r="T1944" s="71"/>
      <c r="U1944" s="114"/>
      <c r="V1944" s="71"/>
      <c r="W1944" s="72"/>
    </row>
    <row r="1945" spans="1:23" ht="13.5" thickBot="1" x14ac:dyDescent="0.25">
      <c r="A1945" s="49" t="str">
        <f>$A$21</f>
        <v>SUPERVISORS</v>
      </c>
      <c r="B1945" s="63">
        <f t="shared" ref="B1945:B1958" si="314">F1945+H1945+J1945+L1945+N1945+P1945+R1945</f>
        <v>0</v>
      </c>
      <c r="C1945" s="64">
        <f t="shared" si="311"/>
        <v>0</v>
      </c>
      <c r="D1945" s="65">
        <f t="shared" si="312"/>
        <v>0</v>
      </c>
      <c r="E1945" s="64">
        <f t="shared" si="313"/>
        <v>0</v>
      </c>
      <c r="F1945" s="66"/>
      <c r="G1945" s="67"/>
      <c r="H1945" s="68"/>
      <c r="I1945" s="67"/>
      <c r="J1945" s="68"/>
      <c r="K1945" s="67"/>
      <c r="L1945" s="68"/>
      <c r="M1945" s="67"/>
      <c r="N1945" s="68"/>
      <c r="O1945" s="67"/>
      <c r="P1945" s="68"/>
      <c r="Q1945" s="73"/>
      <c r="R1945" s="74"/>
      <c r="S1945" s="75"/>
      <c r="T1945" s="76"/>
      <c r="U1945" s="115"/>
      <c r="V1945" s="76"/>
      <c r="W1945" s="77"/>
    </row>
    <row r="1946" spans="1:23" ht="13.5" thickBot="1" x14ac:dyDescent="0.25">
      <c r="A1946" s="49" t="str">
        <f>$A$22</f>
        <v>FOREMEN/WOMEN</v>
      </c>
      <c r="B1946" s="63">
        <f t="shared" si="314"/>
        <v>0</v>
      </c>
      <c r="C1946" s="64">
        <f t="shared" si="311"/>
        <v>0</v>
      </c>
      <c r="D1946" s="65">
        <f t="shared" si="312"/>
        <v>0</v>
      </c>
      <c r="E1946" s="64">
        <f t="shared" si="313"/>
        <v>0</v>
      </c>
      <c r="F1946" s="66"/>
      <c r="G1946" s="67"/>
      <c r="H1946" s="68"/>
      <c r="I1946" s="67"/>
      <c r="J1946" s="68"/>
      <c r="K1946" s="67"/>
      <c r="L1946" s="68"/>
      <c r="M1946" s="67"/>
      <c r="N1946" s="68"/>
      <c r="O1946" s="67"/>
      <c r="P1946" s="68"/>
      <c r="Q1946" s="73"/>
      <c r="R1946" s="78"/>
      <c r="S1946" s="79"/>
      <c r="T1946" s="80"/>
      <c r="U1946" s="116"/>
      <c r="V1946" s="80"/>
      <c r="W1946" s="81"/>
    </row>
    <row r="1947" spans="1:23" ht="13.5" thickBot="1" x14ac:dyDescent="0.25">
      <c r="A1947" s="49" t="str">
        <f>$A$23</f>
        <v>CLERICAL</v>
      </c>
      <c r="B1947" s="63">
        <f t="shared" si="314"/>
        <v>0</v>
      </c>
      <c r="C1947" s="64">
        <f t="shared" si="311"/>
        <v>0</v>
      </c>
      <c r="D1947" s="65">
        <f t="shared" si="312"/>
        <v>0</v>
      </c>
      <c r="E1947" s="64">
        <f t="shared" si="313"/>
        <v>0</v>
      </c>
      <c r="F1947" s="66"/>
      <c r="G1947" s="67"/>
      <c r="H1947" s="68"/>
      <c r="I1947" s="67"/>
      <c r="J1947" s="68"/>
      <c r="K1947" s="67"/>
      <c r="L1947" s="68"/>
      <c r="M1947" s="67"/>
      <c r="N1947" s="68"/>
      <c r="O1947" s="67"/>
      <c r="P1947" s="68"/>
      <c r="Q1947" s="73"/>
      <c r="R1947" s="78"/>
      <c r="S1947" s="79"/>
      <c r="T1947" s="80"/>
      <c r="U1947" s="116"/>
      <c r="V1947" s="80"/>
      <c r="W1947" s="81"/>
    </row>
    <row r="1948" spans="1:23" ht="13.5" thickBot="1" x14ac:dyDescent="0.25">
      <c r="A1948" s="49" t="str">
        <f>$A$24</f>
        <v>EQUIPMENT OPERATORS</v>
      </c>
      <c r="B1948" s="63">
        <f t="shared" si="314"/>
        <v>0</v>
      </c>
      <c r="C1948" s="64">
        <f t="shared" si="311"/>
        <v>0</v>
      </c>
      <c r="D1948" s="65">
        <f t="shared" si="312"/>
        <v>0</v>
      </c>
      <c r="E1948" s="64">
        <f t="shared" si="313"/>
        <v>0</v>
      </c>
      <c r="F1948" s="66"/>
      <c r="G1948" s="67"/>
      <c r="H1948" s="68"/>
      <c r="I1948" s="67"/>
      <c r="J1948" s="68"/>
      <c r="K1948" s="67"/>
      <c r="L1948" s="68"/>
      <c r="M1948" s="67"/>
      <c r="N1948" s="68"/>
      <c r="O1948" s="67"/>
      <c r="P1948" s="68"/>
      <c r="Q1948" s="73"/>
      <c r="R1948" s="78"/>
      <c r="S1948" s="79"/>
      <c r="T1948" s="80"/>
      <c r="U1948" s="116"/>
      <c r="V1948" s="80"/>
      <c r="W1948" s="81"/>
    </row>
    <row r="1949" spans="1:23" ht="13.5" thickBot="1" x14ac:dyDescent="0.25">
      <c r="A1949" s="49" t="str">
        <f>$A$25</f>
        <v>MECHANICS</v>
      </c>
      <c r="B1949" s="63">
        <f t="shared" si="314"/>
        <v>0</v>
      </c>
      <c r="C1949" s="64">
        <f t="shared" si="311"/>
        <v>0</v>
      </c>
      <c r="D1949" s="65">
        <f t="shared" si="312"/>
        <v>0</v>
      </c>
      <c r="E1949" s="64">
        <f t="shared" si="313"/>
        <v>0</v>
      </c>
      <c r="F1949" s="66"/>
      <c r="G1949" s="67"/>
      <c r="H1949" s="68"/>
      <c r="I1949" s="67"/>
      <c r="J1949" s="68"/>
      <c r="K1949" s="67"/>
      <c r="L1949" s="68"/>
      <c r="M1949" s="67"/>
      <c r="N1949" s="68"/>
      <c r="O1949" s="67"/>
      <c r="P1949" s="68"/>
      <c r="Q1949" s="73"/>
      <c r="R1949" s="78"/>
      <c r="S1949" s="79"/>
      <c r="T1949" s="80"/>
      <c r="U1949" s="116"/>
      <c r="V1949" s="80"/>
      <c r="W1949" s="81"/>
    </row>
    <row r="1950" spans="1:23" ht="13.5" thickBot="1" x14ac:dyDescent="0.25">
      <c r="A1950" s="49" t="str">
        <f>$A$26</f>
        <v>TRUCK DRIVERS</v>
      </c>
      <c r="B1950" s="63">
        <f t="shared" si="314"/>
        <v>0</v>
      </c>
      <c r="C1950" s="64">
        <f t="shared" si="311"/>
        <v>0</v>
      </c>
      <c r="D1950" s="65">
        <f t="shared" si="312"/>
        <v>0</v>
      </c>
      <c r="E1950" s="64">
        <f t="shared" si="313"/>
        <v>0</v>
      </c>
      <c r="F1950" s="66"/>
      <c r="G1950" s="67"/>
      <c r="H1950" s="68"/>
      <c r="I1950" s="67"/>
      <c r="J1950" s="68"/>
      <c r="K1950" s="67"/>
      <c r="L1950" s="68"/>
      <c r="M1950" s="67"/>
      <c r="N1950" s="68"/>
      <c r="O1950" s="67"/>
      <c r="P1950" s="68"/>
      <c r="Q1950" s="73"/>
      <c r="R1950" s="82"/>
      <c r="S1950" s="83"/>
      <c r="T1950" s="76"/>
      <c r="U1950" s="117"/>
      <c r="V1950" s="76"/>
      <c r="W1950" s="77"/>
    </row>
    <row r="1951" spans="1:23" ht="13.5" thickBot="1" x14ac:dyDescent="0.25">
      <c r="A1951" s="49" t="str">
        <f>$A$27</f>
        <v>IRONWORKERS</v>
      </c>
      <c r="B1951" s="63">
        <f t="shared" si="314"/>
        <v>0</v>
      </c>
      <c r="C1951" s="64">
        <f t="shared" si="311"/>
        <v>0</v>
      </c>
      <c r="D1951" s="65">
        <f t="shared" si="312"/>
        <v>0</v>
      </c>
      <c r="E1951" s="64">
        <f t="shared" si="313"/>
        <v>0</v>
      </c>
      <c r="F1951" s="66"/>
      <c r="G1951" s="67"/>
      <c r="H1951" s="68"/>
      <c r="I1951" s="67"/>
      <c r="J1951" s="68"/>
      <c r="K1951" s="67"/>
      <c r="L1951" s="68"/>
      <c r="M1951" s="67"/>
      <c r="N1951" s="68"/>
      <c r="O1951" s="67"/>
      <c r="P1951" s="68"/>
      <c r="Q1951" s="73"/>
      <c r="R1951" s="84"/>
      <c r="S1951" s="85"/>
      <c r="T1951" s="86"/>
      <c r="U1951" s="118"/>
      <c r="V1951" s="86"/>
      <c r="W1951" s="87"/>
    </row>
    <row r="1952" spans="1:23" ht="13.5" thickBot="1" x14ac:dyDescent="0.25">
      <c r="A1952" s="49" t="str">
        <f>$A$28</f>
        <v>CARPENTERS</v>
      </c>
      <c r="B1952" s="63">
        <f t="shared" si="314"/>
        <v>0</v>
      </c>
      <c r="C1952" s="64">
        <f t="shared" si="311"/>
        <v>0</v>
      </c>
      <c r="D1952" s="65">
        <f t="shared" si="312"/>
        <v>0</v>
      </c>
      <c r="E1952" s="64">
        <f t="shared" si="313"/>
        <v>0</v>
      </c>
      <c r="F1952" s="66"/>
      <c r="G1952" s="67"/>
      <c r="H1952" s="68"/>
      <c r="I1952" s="67"/>
      <c r="J1952" s="68"/>
      <c r="K1952" s="67"/>
      <c r="L1952" s="68"/>
      <c r="M1952" s="67"/>
      <c r="N1952" s="68"/>
      <c r="O1952" s="67"/>
      <c r="P1952" s="68"/>
      <c r="Q1952" s="73"/>
      <c r="R1952" s="84"/>
      <c r="S1952" s="85"/>
      <c r="T1952" s="86"/>
      <c r="U1952" s="118"/>
      <c r="V1952" s="86"/>
      <c r="W1952" s="87"/>
    </row>
    <row r="1953" spans="1:23" ht="13.5" thickBot="1" x14ac:dyDescent="0.25">
      <c r="A1953" s="49" t="str">
        <f>$A$29</f>
        <v>CEMENT MASONS</v>
      </c>
      <c r="B1953" s="63">
        <f t="shared" si="314"/>
        <v>0</v>
      </c>
      <c r="C1953" s="64">
        <f t="shared" si="311"/>
        <v>0</v>
      </c>
      <c r="D1953" s="65">
        <f t="shared" si="312"/>
        <v>0</v>
      </c>
      <c r="E1953" s="64">
        <f t="shared" si="313"/>
        <v>0</v>
      </c>
      <c r="F1953" s="66"/>
      <c r="G1953" s="67"/>
      <c r="H1953" s="68"/>
      <c r="I1953" s="67"/>
      <c r="J1953" s="68"/>
      <c r="K1953" s="67"/>
      <c r="L1953" s="68"/>
      <c r="M1953" s="67"/>
      <c r="N1953" s="68"/>
      <c r="O1953" s="67"/>
      <c r="P1953" s="68"/>
      <c r="Q1953" s="73"/>
      <c r="R1953" s="84"/>
      <c r="S1953" s="85"/>
      <c r="T1953" s="86"/>
      <c r="U1953" s="118"/>
      <c r="V1953" s="86"/>
      <c r="W1953" s="87"/>
    </row>
    <row r="1954" spans="1:23" ht="13.5" thickBot="1" x14ac:dyDescent="0.25">
      <c r="A1954" s="49" t="str">
        <f>$A$30</f>
        <v>ELECTRICIANS</v>
      </c>
      <c r="B1954" s="63">
        <f t="shared" si="314"/>
        <v>0</v>
      </c>
      <c r="C1954" s="64">
        <f t="shared" si="311"/>
        <v>0</v>
      </c>
      <c r="D1954" s="65">
        <f t="shared" si="312"/>
        <v>0</v>
      </c>
      <c r="E1954" s="64">
        <f t="shared" si="313"/>
        <v>0</v>
      </c>
      <c r="F1954" s="66"/>
      <c r="G1954" s="67"/>
      <c r="H1954" s="68"/>
      <c r="I1954" s="67"/>
      <c r="J1954" s="68"/>
      <c r="K1954" s="67"/>
      <c r="L1954" s="68"/>
      <c r="M1954" s="67"/>
      <c r="N1954" s="68"/>
      <c r="O1954" s="67"/>
      <c r="P1954" s="68"/>
      <c r="Q1954" s="73"/>
      <c r="R1954" s="84"/>
      <c r="S1954" s="85"/>
      <c r="T1954" s="86"/>
      <c r="U1954" s="118"/>
      <c r="V1954" s="86"/>
      <c r="W1954" s="87"/>
    </row>
    <row r="1955" spans="1:23" ht="13.5" thickBot="1" x14ac:dyDescent="0.25">
      <c r="A1955" s="49" t="str">
        <f>$A$31</f>
        <v>PIPEFITTER/PLUMBERS</v>
      </c>
      <c r="B1955" s="63">
        <f t="shared" si="314"/>
        <v>0</v>
      </c>
      <c r="C1955" s="64">
        <f t="shared" si="311"/>
        <v>0</v>
      </c>
      <c r="D1955" s="65">
        <f t="shared" si="312"/>
        <v>0</v>
      </c>
      <c r="E1955" s="64">
        <f t="shared" si="313"/>
        <v>0</v>
      </c>
      <c r="F1955" s="66"/>
      <c r="G1955" s="67"/>
      <c r="H1955" s="68"/>
      <c r="I1955" s="67"/>
      <c r="J1955" s="68"/>
      <c r="K1955" s="67"/>
      <c r="L1955" s="68"/>
      <c r="M1955" s="67"/>
      <c r="N1955" s="68"/>
      <c r="O1955" s="67"/>
      <c r="P1955" s="68"/>
      <c r="Q1955" s="67"/>
      <c r="R1955" s="88"/>
      <c r="S1955" s="89"/>
      <c r="T1955" s="90"/>
      <c r="U1955" s="119"/>
      <c r="V1955" s="90"/>
      <c r="W1955" s="91"/>
    </row>
    <row r="1956" spans="1:23" ht="13.5" thickBot="1" x14ac:dyDescent="0.25">
      <c r="A1956" s="49" t="str">
        <f>$A$32</f>
        <v>PAINTERS</v>
      </c>
      <c r="B1956" s="63">
        <f t="shared" si="314"/>
        <v>0</v>
      </c>
      <c r="C1956" s="64">
        <f t="shared" si="311"/>
        <v>0</v>
      </c>
      <c r="D1956" s="65">
        <f t="shared" si="312"/>
        <v>0</v>
      </c>
      <c r="E1956" s="64">
        <f t="shared" si="313"/>
        <v>0</v>
      </c>
      <c r="F1956" s="66"/>
      <c r="G1956" s="67"/>
      <c r="H1956" s="68"/>
      <c r="I1956" s="67"/>
      <c r="J1956" s="68"/>
      <c r="K1956" s="67"/>
      <c r="L1956" s="68"/>
      <c r="M1956" s="67"/>
      <c r="N1956" s="68"/>
      <c r="O1956" s="67"/>
      <c r="P1956" s="68"/>
      <c r="Q1956" s="67"/>
      <c r="R1956" s="68"/>
      <c r="S1956" s="92"/>
      <c r="T1956" s="93"/>
      <c r="U1956" s="120"/>
      <c r="V1956" s="93"/>
      <c r="W1956" s="94"/>
    </row>
    <row r="1957" spans="1:23" ht="13.5" thickBot="1" x14ac:dyDescent="0.25">
      <c r="A1957" s="49" t="str">
        <f>$A$33</f>
        <v>LABORERS-SEMI SKILLED</v>
      </c>
      <c r="B1957" s="63">
        <f t="shared" si="314"/>
        <v>0</v>
      </c>
      <c r="C1957" s="64">
        <f t="shared" si="311"/>
        <v>0</v>
      </c>
      <c r="D1957" s="65">
        <f t="shared" si="312"/>
        <v>0</v>
      </c>
      <c r="E1957" s="64">
        <f t="shared" si="313"/>
        <v>0</v>
      </c>
      <c r="F1957" s="66"/>
      <c r="G1957" s="67"/>
      <c r="H1957" s="68"/>
      <c r="I1957" s="67"/>
      <c r="J1957" s="68"/>
      <c r="K1957" s="67"/>
      <c r="L1957" s="68"/>
      <c r="M1957" s="67"/>
      <c r="N1957" s="68"/>
      <c r="O1957" s="67"/>
      <c r="P1957" s="68"/>
      <c r="Q1957" s="67"/>
      <c r="R1957" s="68"/>
      <c r="S1957" s="92"/>
      <c r="T1957" s="93"/>
      <c r="U1957" s="120"/>
      <c r="V1957" s="93"/>
      <c r="W1957" s="94"/>
    </row>
    <row r="1958" spans="1:23" ht="13.5" thickBot="1" x14ac:dyDescent="0.25">
      <c r="A1958" s="49" t="str">
        <f>$A$34</f>
        <v>LABORERS-UNSKILLED</v>
      </c>
      <c r="B1958" s="63">
        <f t="shared" si="314"/>
        <v>0</v>
      </c>
      <c r="C1958" s="64">
        <f t="shared" si="311"/>
        <v>0</v>
      </c>
      <c r="D1958" s="65">
        <f t="shared" si="312"/>
        <v>0</v>
      </c>
      <c r="E1958" s="64">
        <f t="shared" si="313"/>
        <v>0</v>
      </c>
      <c r="F1958" s="66"/>
      <c r="G1958" s="67"/>
      <c r="H1958" s="68"/>
      <c r="I1958" s="67"/>
      <c r="J1958" s="68"/>
      <c r="K1958" s="67"/>
      <c r="L1958" s="68"/>
      <c r="M1958" s="67"/>
      <c r="N1958" s="68"/>
      <c r="O1958" s="67"/>
      <c r="P1958" s="68"/>
      <c r="Q1958" s="67"/>
      <c r="R1958" s="68"/>
      <c r="S1958" s="92"/>
      <c r="T1958" s="93"/>
      <c r="U1958" s="120"/>
      <c r="V1958" s="93"/>
      <c r="W1958" s="94"/>
    </row>
    <row r="1959" spans="1:23" ht="13.5" thickBot="1" x14ac:dyDescent="0.25">
      <c r="A1959" s="49" t="str">
        <f>$A$35</f>
        <v>TOTAL</v>
      </c>
      <c r="B1959" s="107">
        <f t="shared" ref="B1959:O1959" si="315">SUM(B1944:B1958)</f>
        <v>0</v>
      </c>
      <c r="C1959" s="109">
        <f t="shared" si="315"/>
        <v>0</v>
      </c>
      <c r="D1959" s="110">
        <f t="shared" si="315"/>
        <v>0</v>
      </c>
      <c r="E1959" s="111">
        <f t="shared" si="315"/>
        <v>0</v>
      </c>
      <c r="F1959" s="108">
        <f t="shared" si="315"/>
        <v>0</v>
      </c>
      <c r="G1959" s="112">
        <f t="shared" si="315"/>
        <v>0</v>
      </c>
      <c r="H1959" s="108">
        <f t="shared" si="315"/>
        <v>0</v>
      </c>
      <c r="I1959" s="112">
        <f t="shared" si="315"/>
        <v>0</v>
      </c>
      <c r="J1959" s="108">
        <f t="shared" si="315"/>
        <v>0</v>
      </c>
      <c r="K1959" s="112">
        <f t="shared" si="315"/>
        <v>0</v>
      </c>
      <c r="L1959" s="108">
        <f t="shared" si="315"/>
        <v>0</v>
      </c>
      <c r="M1959" s="112">
        <f t="shared" si="315"/>
        <v>0</v>
      </c>
      <c r="N1959" s="108">
        <f t="shared" si="315"/>
        <v>0</v>
      </c>
      <c r="O1959" s="112">
        <f t="shared" si="315"/>
        <v>0</v>
      </c>
      <c r="P1959" s="108">
        <f t="shared" ref="P1959:W1959" si="316">SUM(P1944:P1958)</f>
        <v>0</v>
      </c>
      <c r="Q1959" s="112">
        <f t="shared" si="316"/>
        <v>0</v>
      </c>
      <c r="R1959" s="108">
        <f t="shared" si="316"/>
        <v>0</v>
      </c>
      <c r="S1959" s="111">
        <f t="shared" si="316"/>
        <v>0</v>
      </c>
      <c r="T1959" s="108">
        <f t="shared" si="316"/>
        <v>0</v>
      </c>
      <c r="U1959" s="109">
        <f t="shared" si="316"/>
        <v>0</v>
      </c>
      <c r="V1959" s="108">
        <f t="shared" si="316"/>
        <v>0</v>
      </c>
      <c r="W1959" s="111">
        <f t="shared" si="316"/>
        <v>0</v>
      </c>
    </row>
    <row r="1960" spans="1:23" ht="12.75" customHeight="1" x14ac:dyDescent="0.2">
      <c r="A1960" s="170" t="str">
        <f>$A$54</f>
        <v>TABLE A</v>
      </c>
      <c r="B1960" s="171"/>
      <c r="C1960" s="171"/>
      <c r="D1960" s="171"/>
      <c r="E1960" s="171"/>
      <c r="F1960" s="171"/>
      <c r="G1960" s="171"/>
      <c r="H1960" s="171"/>
      <c r="I1960" s="171"/>
      <c r="J1960" s="171"/>
      <c r="K1960" s="171"/>
      <c r="L1960" s="171"/>
      <c r="M1960" s="171"/>
      <c r="N1960" s="171"/>
      <c r="O1960" s="171"/>
      <c r="P1960" s="171"/>
      <c r="Q1960" s="171"/>
      <c r="R1960" s="171"/>
      <c r="S1960" s="171"/>
      <c r="T1960" s="171"/>
      <c r="U1960" s="171"/>
      <c r="V1960" s="171"/>
      <c r="W1960" s="172"/>
    </row>
    <row r="1961" spans="1:23" ht="13.5" thickBot="1" x14ac:dyDescent="0.25">
      <c r="A1961" s="173"/>
      <c r="B1961" s="174"/>
      <c r="C1961" s="174"/>
      <c r="D1961" s="174"/>
      <c r="E1961" s="174"/>
      <c r="F1961" s="174"/>
      <c r="G1961" s="174"/>
      <c r="H1961" s="174"/>
      <c r="I1961" s="174"/>
      <c r="J1961" s="174"/>
      <c r="K1961" s="174"/>
      <c r="L1961" s="174"/>
      <c r="M1961" s="174"/>
      <c r="N1961" s="174"/>
      <c r="O1961" s="174"/>
      <c r="P1961" s="174"/>
      <c r="Q1961" s="174"/>
      <c r="R1961" s="174"/>
      <c r="S1961" s="174"/>
      <c r="T1961" s="174"/>
      <c r="U1961" s="174"/>
      <c r="V1961" s="174"/>
      <c r="W1961" s="175"/>
    </row>
    <row r="1962" spans="1:23" ht="13.5" thickBot="1" x14ac:dyDescent="0.25">
      <c r="A1962" s="49" t="str">
        <f>$A$38</f>
        <v>APPRENTICES</v>
      </c>
      <c r="B1962" s="64">
        <f>F1962+H1962+J1962+L1962+N1962+P1962+R1962</f>
        <v>0</v>
      </c>
      <c r="C1962" s="109">
        <f>G1962+I1962+K1962+M1962+O1962+Q1962+S1962</f>
        <v>0</v>
      </c>
      <c r="D1962" s="110">
        <f>F1962+H1962+J1962+L1962+N1962+P1962</f>
        <v>0</v>
      </c>
      <c r="E1962" s="64">
        <f>G1962+I1962+K1962+M1962+O1962+Q1962</f>
        <v>0</v>
      </c>
      <c r="F1962" s="121"/>
      <c r="G1962" s="67"/>
      <c r="H1962" s="122"/>
      <c r="I1962" s="67"/>
      <c r="J1962" s="122"/>
      <c r="K1962" s="67"/>
      <c r="L1962" s="122"/>
      <c r="M1962" s="67"/>
      <c r="N1962" s="122"/>
      <c r="O1962" s="67"/>
      <c r="P1962" s="122"/>
      <c r="Q1962" s="67"/>
      <c r="R1962" s="122"/>
      <c r="S1962" s="67"/>
      <c r="T1962" s="50"/>
      <c r="U1962" s="51"/>
      <c r="V1962" s="50"/>
      <c r="W1962" s="51"/>
    </row>
    <row r="1963" spans="1:23" ht="13.5" thickBot="1" x14ac:dyDescent="0.25">
      <c r="A1963" s="49" t="str">
        <f>$A$39</f>
        <v>OJT TRAINEES</v>
      </c>
      <c r="B1963" s="64">
        <f>F1963+H1963+J1963+L1963+N1963+P1963+R1963</f>
        <v>0</v>
      </c>
      <c r="C1963" s="109">
        <f>G1963+I1963+K1963+M1963+O1963+Q1963+S1963</f>
        <v>0</v>
      </c>
      <c r="D1963" s="110">
        <f>F1963+H1963+J1963+L1963+N1963+P1963</f>
        <v>0</v>
      </c>
      <c r="E1963" s="64">
        <f>G1963+I1963+K1963+M1963+O1963+Q1963</f>
        <v>0</v>
      </c>
      <c r="F1963" s="121"/>
      <c r="G1963" s="67"/>
      <c r="H1963" s="122"/>
      <c r="I1963" s="67"/>
      <c r="J1963" s="122"/>
      <c r="K1963" s="67"/>
      <c r="L1963" s="122"/>
      <c r="M1963" s="67"/>
      <c r="N1963" s="122"/>
      <c r="O1963" s="67"/>
      <c r="P1963" s="122"/>
      <c r="Q1963" s="67"/>
      <c r="R1963" s="122"/>
      <c r="S1963" s="67"/>
      <c r="T1963" s="52"/>
      <c r="U1963" s="53"/>
      <c r="V1963" s="52"/>
      <c r="W1963" s="53"/>
    </row>
    <row r="1964" spans="1:23" ht="15.75" customHeight="1" x14ac:dyDescent="0.2">
      <c r="A1964" s="243" t="str">
        <f>$A$40</f>
        <v xml:space="preserve">8. PREPARED BY: </v>
      </c>
      <c r="B1964" s="244"/>
      <c r="C1964" s="244"/>
      <c r="D1964" s="244"/>
      <c r="E1964" s="244"/>
      <c r="F1964" s="244"/>
      <c r="G1964" s="244"/>
      <c r="H1964" s="245"/>
      <c r="I1964" s="220" t="str">
        <f>$I$40</f>
        <v>9. DATE</v>
      </c>
      <c r="J1964" s="221"/>
      <c r="K1964" s="220" t="str">
        <f>$K$40</f>
        <v>10. REVIEWED BY:    (Signature and Title of State Highway Official)</v>
      </c>
      <c r="L1964" s="222"/>
      <c r="M1964" s="222"/>
      <c r="N1964" s="222"/>
      <c r="O1964" s="222"/>
      <c r="P1964" s="222"/>
      <c r="Q1964" s="222"/>
      <c r="R1964" s="222"/>
      <c r="S1964" s="222"/>
      <c r="T1964" s="222"/>
      <c r="U1964" s="221"/>
      <c r="V1964" s="220" t="s">
        <v>28</v>
      </c>
      <c r="W1964" s="223"/>
    </row>
    <row r="1965" spans="1:23" ht="12.75" customHeight="1" x14ac:dyDescent="0.2">
      <c r="A1965" s="224" t="str">
        <f>$A$41</f>
        <v>(Signature and Title of Contractors Representative)</v>
      </c>
      <c r="B1965" s="225"/>
      <c r="C1965" s="225"/>
      <c r="D1965" s="225"/>
      <c r="E1965" s="225"/>
      <c r="F1965" s="225"/>
      <c r="G1965" s="225"/>
      <c r="H1965" s="226"/>
      <c r="I1965" s="227" t="str">
        <f>IF($I$41="","",$I$41)</f>
        <v/>
      </c>
      <c r="J1965" s="228"/>
      <c r="K1965" s="229" t="str">
        <f>IF($K$41="","",$K$41)</f>
        <v/>
      </c>
      <c r="L1965" s="232"/>
      <c r="M1965" s="232"/>
      <c r="N1965" s="232"/>
      <c r="O1965" s="232"/>
      <c r="P1965" s="232"/>
      <c r="Q1965" s="232"/>
      <c r="R1965" s="232"/>
      <c r="S1965" s="232"/>
      <c r="T1965" s="232"/>
      <c r="U1965" s="228"/>
      <c r="V1965" s="227" t="str">
        <f>IF($V$41="","",$V$41)</f>
        <v/>
      </c>
      <c r="W1965" s="234"/>
    </row>
    <row r="1966" spans="1:23" x14ac:dyDescent="0.2">
      <c r="A1966" s="237" t="str">
        <f>IF($A$42="","",$A$42)</f>
        <v/>
      </c>
      <c r="B1966" s="238"/>
      <c r="C1966" s="238"/>
      <c r="D1966" s="238"/>
      <c r="E1966" s="238"/>
      <c r="F1966" s="238"/>
      <c r="G1966" s="238"/>
      <c r="H1966" s="239"/>
      <c r="I1966" s="229"/>
      <c r="J1966" s="228"/>
      <c r="K1966" s="229"/>
      <c r="L1966" s="232"/>
      <c r="M1966" s="232"/>
      <c r="N1966" s="232"/>
      <c r="O1966" s="232"/>
      <c r="P1966" s="232"/>
      <c r="Q1966" s="232"/>
      <c r="R1966" s="232"/>
      <c r="S1966" s="232"/>
      <c r="T1966" s="232"/>
      <c r="U1966" s="228"/>
      <c r="V1966" s="227"/>
      <c r="W1966" s="234"/>
    </row>
    <row r="1967" spans="1:23" x14ac:dyDescent="0.2">
      <c r="A1967" s="237"/>
      <c r="B1967" s="238"/>
      <c r="C1967" s="238"/>
      <c r="D1967" s="238"/>
      <c r="E1967" s="238"/>
      <c r="F1967" s="238"/>
      <c r="G1967" s="238"/>
      <c r="H1967" s="239"/>
      <c r="I1967" s="229"/>
      <c r="J1967" s="228"/>
      <c r="K1967" s="229"/>
      <c r="L1967" s="232"/>
      <c r="M1967" s="232"/>
      <c r="N1967" s="232"/>
      <c r="O1967" s="232"/>
      <c r="P1967" s="232"/>
      <c r="Q1967" s="232"/>
      <c r="R1967" s="232"/>
      <c r="S1967" s="232"/>
      <c r="T1967" s="232"/>
      <c r="U1967" s="228"/>
      <c r="V1967" s="227"/>
      <c r="W1967" s="234"/>
    </row>
    <row r="1968" spans="1:23" ht="13.5" thickBot="1" x14ac:dyDescent="0.25">
      <c r="A1968" s="240"/>
      <c r="B1968" s="241"/>
      <c r="C1968" s="241"/>
      <c r="D1968" s="241"/>
      <c r="E1968" s="241"/>
      <c r="F1968" s="241"/>
      <c r="G1968" s="241"/>
      <c r="H1968" s="242"/>
      <c r="I1968" s="230"/>
      <c r="J1968" s="231"/>
      <c r="K1968" s="230"/>
      <c r="L1968" s="233"/>
      <c r="M1968" s="233"/>
      <c r="N1968" s="233"/>
      <c r="O1968" s="233"/>
      <c r="P1968" s="233"/>
      <c r="Q1968" s="233"/>
      <c r="R1968" s="233"/>
      <c r="S1968" s="233"/>
      <c r="T1968" s="233"/>
      <c r="U1968" s="231"/>
      <c r="V1968" s="235"/>
      <c r="W1968" s="236"/>
    </row>
    <row r="1969" spans="1:23" x14ac:dyDescent="0.2">
      <c r="A1969" s="251" t="str">
        <f>$A$45</f>
        <v>Form FHWA- 1391 (Rev. 06-22)</v>
      </c>
      <c r="B1969" s="252"/>
      <c r="C1969" s="253"/>
      <c r="D1969" s="253"/>
      <c r="E1969" s="55"/>
      <c r="F1969" s="55"/>
      <c r="G1969" s="55"/>
      <c r="H1969" s="55"/>
      <c r="I1969" s="55"/>
      <c r="J1969" s="254" t="str">
        <f>$J$45</f>
        <v>PREVIOUS EDITIONS ARE OBSOLETE</v>
      </c>
      <c r="K1969" s="254"/>
      <c r="L1969" s="254"/>
      <c r="M1969" s="254"/>
      <c r="N1969" s="254"/>
      <c r="O1969" s="254"/>
      <c r="P1969" s="254"/>
      <c r="Q1969" s="254"/>
      <c r="R1969" s="254"/>
      <c r="S1969" s="254"/>
      <c r="T1969" s="254"/>
      <c r="U1969" s="254"/>
      <c r="V1969" s="254"/>
      <c r="W1969" s="254"/>
    </row>
    <row r="1970" spans="1:23" ht="13.5" thickBot="1" x14ac:dyDescent="0.25"/>
    <row r="1971" spans="1:23" s="58" customFormat="1" ht="18.75" thickBot="1" x14ac:dyDescent="0.3">
      <c r="A1971" s="255" t="str">
        <f>$A$10</f>
        <v xml:space="preserve">FEDERAL-AID HIGHWAY CONSTRUCTION CONTRACTORS ANNUAL EEO REPORT </v>
      </c>
      <c r="B1971" s="256"/>
      <c r="C1971" s="256"/>
      <c r="D1971" s="256"/>
      <c r="E1971" s="256"/>
      <c r="F1971" s="256"/>
      <c r="G1971" s="256"/>
      <c r="H1971" s="256"/>
      <c r="I1971" s="256"/>
      <c r="J1971" s="256"/>
      <c r="K1971" s="256"/>
      <c r="L1971" s="256"/>
      <c r="M1971" s="256"/>
      <c r="N1971" s="256"/>
      <c r="O1971" s="256"/>
      <c r="P1971" s="256"/>
      <c r="Q1971" s="256"/>
      <c r="R1971" s="256"/>
      <c r="S1971" s="256"/>
      <c r="T1971" s="256"/>
      <c r="U1971" s="256"/>
      <c r="V1971" s="256"/>
      <c r="W1971" s="257"/>
    </row>
    <row r="1972" spans="1:23" ht="12.75" customHeight="1" x14ac:dyDescent="0.2">
      <c r="A1972" s="258" t="str">
        <f>$A$11</f>
        <v xml:space="preserve">1. SELECT FIELD FROM DROPDOWN MENU: </v>
      </c>
      <c r="B1972" s="259"/>
      <c r="C1972" s="259"/>
      <c r="D1972" s="260"/>
      <c r="E1972" s="261" t="str">
        <f>$E$11</f>
        <v>2. COMPANY NAME, CITY, STATE:</v>
      </c>
      <c r="F1972" s="238"/>
      <c r="G1972" s="238"/>
      <c r="H1972" s="238"/>
      <c r="I1972" s="239"/>
      <c r="J1972" s="184" t="str">
        <f>$J$11</f>
        <v>3. FEDERAL PROJECT NUMBER:</v>
      </c>
      <c r="K1972" s="185"/>
      <c r="L1972" s="185"/>
      <c r="M1972" s="185"/>
      <c r="N1972" s="184" t="str">
        <f>$N$11</f>
        <v>4. DOLLAR AMOUNT OF CONTRACT:</v>
      </c>
      <c r="O1972" s="185"/>
      <c r="P1972" s="185"/>
      <c r="Q1972" s="185"/>
      <c r="R1972" s="262" t="str">
        <f>$R$11</f>
        <v>5.PROJECT LOCATION (Region and State):</v>
      </c>
      <c r="S1972" s="259"/>
      <c r="T1972" s="259"/>
      <c r="U1972" s="259"/>
      <c r="V1972" s="259"/>
      <c r="W1972" s="263"/>
    </row>
    <row r="1973" spans="1:23" ht="12.75" customHeight="1" x14ac:dyDescent="0.2">
      <c r="A1973" s="186"/>
      <c r="B1973" s="187"/>
      <c r="C1973" s="187"/>
      <c r="D1973" s="188"/>
      <c r="E1973" s="192" t="str">
        <f>IF($D$4="","Enter Company information at top of spreadsheet",$D$4)</f>
        <v>Enter Company information at top of spreadsheet</v>
      </c>
      <c r="F1973" s="193"/>
      <c r="G1973" s="193"/>
      <c r="H1973" s="193"/>
      <c r="I1973" s="194"/>
      <c r="J1973" s="209"/>
      <c r="K1973" s="210"/>
      <c r="L1973" s="210"/>
      <c r="M1973" s="210"/>
      <c r="N1973" s="213"/>
      <c r="O1973" s="214"/>
      <c r="P1973" s="214"/>
      <c r="Q1973" s="215"/>
      <c r="R1973" s="199"/>
      <c r="S1973" s="200"/>
      <c r="T1973" s="200"/>
      <c r="U1973" s="200"/>
      <c r="V1973" s="200"/>
      <c r="W1973" s="201"/>
    </row>
    <row r="1974" spans="1:23" x14ac:dyDescent="0.2">
      <c r="A1974" s="186"/>
      <c r="B1974" s="187"/>
      <c r="C1974" s="187"/>
      <c r="D1974" s="188"/>
      <c r="E1974" s="195"/>
      <c r="F1974" s="193"/>
      <c r="G1974" s="193"/>
      <c r="H1974" s="193"/>
      <c r="I1974" s="194"/>
      <c r="J1974" s="209"/>
      <c r="K1974" s="210"/>
      <c r="L1974" s="210"/>
      <c r="M1974" s="210"/>
      <c r="N1974" s="216"/>
      <c r="O1974" s="214"/>
      <c r="P1974" s="214"/>
      <c r="Q1974" s="215"/>
      <c r="R1974" s="202"/>
      <c r="S1974" s="200"/>
      <c r="T1974" s="200"/>
      <c r="U1974" s="200"/>
      <c r="V1974" s="200"/>
      <c r="W1974" s="201"/>
    </row>
    <row r="1975" spans="1:23" ht="13.5" thickBot="1" x14ac:dyDescent="0.25">
      <c r="A1975" s="189"/>
      <c r="B1975" s="190"/>
      <c r="C1975" s="190"/>
      <c r="D1975" s="191"/>
      <c r="E1975" s="196"/>
      <c r="F1975" s="197"/>
      <c r="G1975" s="197"/>
      <c r="H1975" s="197"/>
      <c r="I1975" s="198"/>
      <c r="J1975" s="211"/>
      <c r="K1975" s="212"/>
      <c r="L1975" s="212"/>
      <c r="M1975" s="212"/>
      <c r="N1975" s="217"/>
      <c r="O1975" s="218"/>
      <c r="P1975" s="218"/>
      <c r="Q1975" s="219"/>
      <c r="R1975" s="203"/>
      <c r="S1975" s="204"/>
      <c r="T1975" s="204"/>
      <c r="U1975" s="204"/>
      <c r="V1975" s="204"/>
      <c r="W1975" s="205"/>
    </row>
    <row r="1976" spans="1:23" ht="13.5" customHeight="1" thickBot="1" x14ac:dyDescent="0.25">
      <c r="A1976" s="206" t="str">
        <f>$A$15</f>
        <v>This collection of information is required by law and regulation 23 U.S.C. 140a and 23 CFR Part 230. The OMB control number for this collection is 2125-0019 expiring in March 2025.</v>
      </c>
      <c r="B1976" s="207"/>
      <c r="C1976" s="207"/>
      <c r="D1976" s="207"/>
      <c r="E1976" s="207"/>
      <c r="F1976" s="207"/>
      <c r="G1976" s="207"/>
      <c r="H1976" s="207"/>
      <c r="I1976" s="207"/>
      <c r="J1976" s="207"/>
      <c r="K1976" s="207"/>
      <c r="L1976" s="207"/>
      <c r="M1976" s="207"/>
      <c r="N1976" s="207"/>
      <c r="O1976" s="207"/>
      <c r="P1976" s="207"/>
      <c r="Q1976" s="207"/>
      <c r="R1976" s="207"/>
      <c r="S1976" s="207"/>
      <c r="T1976" s="207"/>
      <c r="U1976" s="207"/>
      <c r="V1976" s="207"/>
      <c r="W1976" s="208"/>
    </row>
    <row r="1977" spans="1:23" ht="30.75" customHeight="1" thickBot="1" x14ac:dyDescent="0.25">
      <c r="A1977" s="176" t="str">
        <f>$A$16</f>
        <v>6. WORKFORCE ON FEDERAL-AID AND CONSTRUCTION SITE(S) DURING LAST FULL PAY PERIOD ENDING IN JULY 2023</v>
      </c>
      <c r="B1977" s="177"/>
      <c r="C1977" s="177"/>
      <c r="D1977" s="177"/>
      <c r="E1977" s="177"/>
      <c r="F1977" s="177"/>
      <c r="G1977" s="177"/>
      <c r="H1977" s="177"/>
      <c r="I1977" s="177"/>
      <c r="J1977" s="177"/>
      <c r="K1977" s="177"/>
      <c r="L1977" s="177"/>
      <c r="M1977" s="177"/>
      <c r="N1977" s="177"/>
      <c r="O1977" s="177"/>
      <c r="P1977" s="177"/>
      <c r="Q1977" s="177"/>
      <c r="R1977" s="177"/>
      <c r="S1977" s="177"/>
      <c r="T1977" s="177"/>
      <c r="U1977" s="177"/>
      <c r="V1977" s="177"/>
      <c r="W1977" s="178"/>
    </row>
    <row r="1978" spans="1:23" ht="14.25" thickTop="1" thickBot="1" x14ac:dyDescent="0.25">
      <c r="A1978" s="179" t="str">
        <f>$A$17</f>
        <v>TABLE A</v>
      </c>
      <c r="B1978" s="180"/>
      <c r="C1978" s="180"/>
      <c r="D1978" s="180"/>
      <c r="E1978" s="180"/>
      <c r="F1978" s="180"/>
      <c r="G1978" s="180"/>
      <c r="H1978" s="180"/>
      <c r="I1978" s="180"/>
      <c r="J1978" s="180"/>
      <c r="K1978" s="180"/>
      <c r="L1978" s="180"/>
      <c r="M1978" s="180"/>
      <c r="N1978" s="180"/>
      <c r="O1978" s="180"/>
      <c r="P1978" s="180"/>
      <c r="Q1978" s="180"/>
      <c r="R1978" s="180"/>
      <c r="S1978" s="181"/>
      <c r="T1978" s="182" t="str">
        <f>$T$17</f>
        <v>TABLE B</v>
      </c>
      <c r="U1978" s="180"/>
      <c r="V1978" s="180"/>
      <c r="W1978" s="183"/>
    </row>
    <row r="1979" spans="1:23" ht="98.25" customHeight="1" thickTop="1" thickBot="1" x14ac:dyDescent="0.25">
      <c r="A1979" s="38" t="str">
        <f>$A$18</f>
        <v>JOB CATEGORIES</v>
      </c>
      <c r="B1979" s="246" t="str">
        <f>$B$18</f>
        <v>TOTAL EMPLOYED</v>
      </c>
      <c r="C1979" s="247"/>
      <c r="D1979" s="248" t="str">
        <f>$D$18</f>
        <v>TOTAL RACIAL / ETHNIC MINORITY</v>
      </c>
      <c r="E1979" s="249"/>
      <c r="F1979" s="250" t="str">
        <f>$F$18</f>
        <v>BLACK or
AFRICAN
AMERICAN</v>
      </c>
      <c r="G1979" s="165"/>
      <c r="H1979" s="164" t="str">
        <f>$H$18</f>
        <v>WHITE /
HISPANIC OR LATINO</v>
      </c>
      <c r="I1979" s="165"/>
      <c r="J1979" s="164" t="str">
        <f>$J$18</f>
        <v>AMERICAN 
INDIAN OR 
ALASKA 
NATIVE</v>
      </c>
      <c r="K1979" s="165"/>
      <c r="L1979" s="164" t="str">
        <f>$L$18</f>
        <v>ASIAN</v>
      </c>
      <c r="M1979" s="165"/>
      <c r="N1979" s="164" t="str">
        <f>$N$18</f>
        <v>NATIVE 
HAWAIIAN OR 
OTHER PACIFIC ISLANDER</v>
      </c>
      <c r="O1979" s="165"/>
      <c r="P1979" s="164" t="str">
        <f>$P$18</f>
        <v>TWO OR MORE RACES</v>
      </c>
      <c r="Q1979" s="165"/>
      <c r="R1979" s="164" t="str">
        <f>$R$18</f>
        <v>WHITE / NON-
HISPANIC OR LATINO</v>
      </c>
      <c r="S1979" s="166"/>
      <c r="T1979" s="167" t="str">
        <f>$T$18</f>
        <v>APPRENTICES</v>
      </c>
      <c r="U1979" s="167"/>
      <c r="V1979" s="168" t="str">
        <f>$V$18</f>
        <v>ON THE JOB TRAINEES</v>
      </c>
      <c r="W1979" s="169"/>
    </row>
    <row r="1980" spans="1:23" ht="13.5" thickBot="1" x14ac:dyDescent="0.25">
      <c r="A1980" s="39"/>
      <c r="B1980" s="40" t="str">
        <f>$B$19</f>
        <v>M</v>
      </c>
      <c r="C1980" s="41" t="str">
        <f>$C$19</f>
        <v>F</v>
      </c>
      <c r="D1980" s="42" t="str">
        <f>$D$19</f>
        <v>M</v>
      </c>
      <c r="E1980" s="41" t="str">
        <f>$E$19</f>
        <v>F</v>
      </c>
      <c r="F1980" s="43" t="str">
        <f>$F$19</f>
        <v>M</v>
      </c>
      <c r="G1980" s="44" t="str">
        <f>$G$19</f>
        <v>F</v>
      </c>
      <c r="H1980" s="45" t="str">
        <f>$H$19</f>
        <v>M</v>
      </c>
      <c r="I1980" s="44" t="str">
        <f>$I$19</f>
        <v>F</v>
      </c>
      <c r="J1980" s="45" t="str">
        <f>$J$19</f>
        <v>M</v>
      </c>
      <c r="K1980" s="44" t="str">
        <f>$K$19</f>
        <v>F</v>
      </c>
      <c r="L1980" s="45" t="str">
        <f>$L$19</f>
        <v>M</v>
      </c>
      <c r="M1980" s="44" t="str">
        <f>$M$19</f>
        <v>F</v>
      </c>
      <c r="N1980" s="45" t="str">
        <f>$N$19</f>
        <v>M</v>
      </c>
      <c r="O1980" s="44" t="str">
        <f>$O$19</f>
        <v>F</v>
      </c>
      <c r="P1980" s="45" t="str">
        <f>$P$19</f>
        <v>M</v>
      </c>
      <c r="Q1980" s="44" t="str">
        <f>$Q$19</f>
        <v>F</v>
      </c>
      <c r="R1980" s="45" t="str">
        <f>$R$19</f>
        <v>M</v>
      </c>
      <c r="S1980" s="46" t="str">
        <f>$S$19</f>
        <v>F</v>
      </c>
      <c r="T1980" s="47" t="str">
        <f>$T$19</f>
        <v>M</v>
      </c>
      <c r="U1980" s="41" t="str">
        <f>$U$19</f>
        <v>F</v>
      </c>
      <c r="V1980" s="123" t="str">
        <f>$V$19</f>
        <v>M</v>
      </c>
      <c r="W1980" s="48" t="str">
        <f>$W$19</f>
        <v>F</v>
      </c>
    </row>
    <row r="1981" spans="1:23" ht="13.5" thickBot="1" x14ac:dyDescent="0.25">
      <c r="A1981" s="49" t="str">
        <f>$A$20</f>
        <v>OFFICIALS</v>
      </c>
      <c r="B1981" s="63">
        <f>F1981+H1981+J1981+L1981+N1981+P1981+R1981</f>
        <v>0</v>
      </c>
      <c r="C1981" s="64">
        <f t="shared" ref="C1981:C1995" si="317">G1981+I1981+K1981+M1981+O1981+Q1981+S1981</f>
        <v>0</v>
      </c>
      <c r="D1981" s="65">
        <f t="shared" ref="D1981:D1995" si="318">F1981+H1981+J1981+L1981+N1981+P1981</f>
        <v>0</v>
      </c>
      <c r="E1981" s="64">
        <f t="shared" ref="E1981:E1995" si="319">G1981+I1981+K1981+M1981+O1981+Q1981</f>
        <v>0</v>
      </c>
      <c r="F1981" s="66"/>
      <c r="G1981" s="67"/>
      <c r="H1981" s="68"/>
      <c r="I1981" s="67"/>
      <c r="J1981" s="68"/>
      <c r="K1981" s="67"/>
      <c r="L1981" s="68"/>
      <c r="M1981" s="67"/>
      <c r="N1981" s="68"/>
      <c r="O1981" s="67"/>
      <c r="P1981" s="68"/>
      <c r="Q1981" s="67"/>
      <c r="R1981" s="69"/>
      <c r="S1981" s="70"/>
      <c r="T1981" s="71"/>
      <c r="U1981" s="114"/>
      <c r="V1981" s="71"/>
      <c r="W1981" s="72"/>
    </row>
    <row r="1982" spans="1:23" ht="13.5" thickBot="1" x14ac:dyDescent="0.25">
      <c r="A1982" s="49" t="str">
        <f>$A$21</f>
        <v>SUPERVISORS</v>
      </c>
      <c r="B1982" s="63">
        <f t="shared" ref="B1982:B1995" si="320">F1982+H1982+J1982+L1982+N1982+P1982+R1982</f>
        <v>0</v>
      </c>
      <c r="C1982" s="64">
        <f t="shared" si="317"/>
        <v>0</v>
      </c>
      <c r="D1982" s="65">
        <f t="shared" si="318"/>
        <v>0</v>
      </c>
      <c r="E1982" s="64">
        <f t="shared" si="319"/>
        <v>0</v>
      </c>
      <c r="F1982" s="66"/>
      <c r="G1982" s="67"/>
      <c r="H1982" s="68"/>
      <c r="I1982" s="67"/>
      <c r="J1982" s="68"/>
      <c r="K1982" s="67"/>
      <c r="L1982" s="68"/>
      <c r="M1982" s="67"/>
      <c r="N1982" s="68"/>
      <c r="O1982" s="67"/>
      <c r="P1982" s="68"/>
      <c r="Q1982" s="73"/>
      <c r="R1982" s="74"/>
      <c r="S1982" s="75"/>
      <c r="T1982" s="76"/>
      <c r="U1982" s="115"/>
      <c r="V1982" s="76"/>
      <c r="W1982" s="77"/>
    </row>
    <row r="1983" spans="1:23" ht="13.5" thickBot="1" x14ac:dyDescent="0.25">
      <c r="A1983" s="49" t="str">
        <f>$A$22</f>
        <v>FOREMEN/WOMEN</v>
      </c>
      <c r="B1983" s="63">
        <f t="shared" si="320"/>
        <v>0</v>
      </c>
      <c r="C1983" s="64">
        <f t="shared" si="317"/>
        <v>0</v>
      </c>
      <c r="D1983" s="65">
        <f t="shared" si="318"/>
        <v>0</v>
      </c>
      <c r="E1983" s="64">
        <f t="shared" si="319"/>
        <v>0</v>
      </c>
      <c r="F1983" s="66"/>
      <c r="G1983" s="67"/>
      <c r="H1983" s="68"/>
      <c r="I1983" s="67"/>
      <c r="J1983" s="68"/>
      <c r="K1983" s="67"/>
      <c r="L1983" s="68"/>
      <c r="M1983" s="67"/>
      <c r="N1983" s="68"/>
      <c r="O1983" s="67"/>
      <c r="P1983" s="68"/>
      <c r="Q1983" s="73"/>
      <c r="R1983" s="78"/>
      <c r="S1983" s="79"/>
      <c r="T1983" s="80"/>
      <c r="U1983" s="116"/>
      <c r="V1983" s="80"/>
      <c r="W1983" s="81"/>
    </row>
    <row r="1984" spans="1:23" ht="13.5" thickBot="1" x14ac:dyDescent="0.25">
      <c r="A1984" s="49" t="str">
        <f>$A$23</f>
        <v>CLERICAL</v>
      </c>
      <c r="B1984" s="63">
        <f t="shared" si="320"/>
        <v>0</v>
      </c>
      <c r="C1984" s="64">
        <f t="shared" si="317"/>
        <v>0</v>
      </c>
      <c r="D1984" s="65">
        <f t="shared" si="318"/>
        <v>0</v>
      </c>
      <c r="E1984" s="64">
        <f t="shared" si="319"/>
        <v>0</v>
      </c>
      <c r="F1984" s="66"/>
      <c r="G1984" s="67"/>
      <c r="H1984" s="68"/>
      <c r="I1984" s="67"/>
      <c r="J1984" s="68"/>
      <c r="K1984" s="67"/>
      <c r="L1984" s="68"/>
      <c r="M1984" s="67"/>
      <c r="N1984" s="68"/>
      <c r="O1984" s="67"/>
      <c r="P1984" s="68"/>
      <c r="Q1984" s="73"/>
      <c r="R1984" s="78"/>
      <c r="S1984" s="79"/>
      <c r="T1984" s="80"/>
      <c r="U1984" s="116"/>
      <c r="V1984" s="80"/>
      <c r="W1984" s="81"/>
    </row>
    <row r="1985" spans="1:23" ht="13.5" thickBot="1" x14ac:dyDescent="0.25">
      <c r="A1985" s="49" t="str">
        <f>$A$24</f>
        <v>EQUIPMENT OPERATORS</v>
      </c>
      <c r="B1985" s="63">
        <f t="shared" si="320"/>
        <v>0</v>
      </c>
      <c r="C1985" s="64">
        <f t="shared" si="317"/>
        <v>0</v>
      </c>
      <c r="D1985" s="65">
        <f t="shared" si="318"/>
        <v>0</v>
      </c>
      <c r="E1985" s="64">
        <f t="shared" si="319"/>
        <v>0</v>
      </c>
      <c r="F1985" s="66"/>
      <c r="G1985" s="67"/>
      <c r="H1985" s="68"/>
      <c r="I1985" s="67"/>
      <c r="J1985" s="68"/>
      <c r="K1985" s="67"/>
      <c r="L1985" s="68"/>
      <c r="M1985" s="67"/>
      <c r="N1985" s="68"/>
      <c r="O1985" s="67"/>
      <c r="P1985" s="68"/>
      <c r="Q1985" s="73"/>
      <c r="R1985" s="78"/>
      <c r="S1985" s="79"/>
      <c r="T1985" s="80"/>
      <c r="U1985" s="116"/>
      <c r="V1985" s="80"/>
      <c r="W1985" s="81"/>
    </row>
    <row r="1986" spans="1:23" ht="13.5" thickBot="1" x14ac:dyDescent="0.25">
      <c r="A1986" s="49" t="str">
        <f>$A$25</f>
        <v>MECHANICS</v>
      </c>
      <c r="B1986" s="63">
        <f t="shared" si="320"/>
        <v>0</v>
      </c>
      <c r="C1986" s="64">
        <f t="shared" si="317"/>
        <v>0</v>
      </c>
      <c r="D1986" s="65">
        <f t="shared" si="318"/>
        <v>0</v>
      </c>
      <c r="E1986" s="64">
        <f t="shared" si="319"/>
        <v>0</v>
      </c>
      <c r="F1986" s="66"/>
      <c r="G1986" s="67"/>
      <c r="H1986" s="68"/>
      <c r="I1986" s="67"/>
      <c r="J1986" s="68"/>
      <c r="K1986" s="67"/>
      <c r="L1986" s="68"/>
      <c r="M1986" s="67"/>
      <c r="N1986" s="68"/>
      <c r="O1986" s="67"/>
      <c r="P1986" s="68"/>
      <c r="Q1986" s="73"/>
      <c r="R1986" s="78"/>
      <c r="S1986" s="79"/>
      <c r="T1986" s="80"/>
      <c r="U1986" s="116"/>
      <c r="V1986" s="80"/>
      <c r="W1986" s="81"/>
    </row>
    <row r="1987" spans="1:23" ht="13.5" thickBot="1" x14ac:dyDescent="0.25">
      <c r="A1987" s="49" t="str">
        <f>$A$26</f>
        <v>TRUCK DRIVERS</v>
      </c>
      <c r="B1987" s="63">
        <f t="shared" si="320"/>
        <v>0</v>
      </c>
      <c r="C1987" s="64">
        <f t="shared" si="317"/>
        <v>0</v>
      </c>
      <c r="D1987" s="65">
        <f t="shared" si="318"/>
        <v>0</v>
      </c>
      <c r="E1987" s="64">
        <f t="shared" si="319"/>
        <v>0</v>
      </c>
      <c r="F1987" s="66"/>
      <c r="G1987" s="67"/>
      <c r="H1987" s="68"/>
      <c r="I1987" s="67"/>
      <c r="J1987" s="68"/>
      <c r="K1987" s="67"/>
      <c r="L1987" s="68"/>
      <c r="M1987" s="67"/>
      <c r="N1987" s="68"/>
      <c r="O1987" s="67"/>
      <c r="P1987" s="68"/>
      <c r="Q1987" s="73"/>
      <c r="R1987" s="82"/>
      <c r="S1987" s="83"/>
      <c r="T1987" s="76"/>
      <c r="U1987" s="117"/>
      <c r="V1987" s="76"/>
      <c r="W1987" s="77"/>
    </row>
    <row r="1988" spans="1:23" ht="13.5" thickBot="1" x14ac:dyDescent="0.25">
      <c r="A1988" s="49" t="str">
        <f>$A$27</f>
        <v>IRONWORKERS</v>
      </c>
      <c r="B1988" s="63">
        <f t="shared" si="320"/>
        <v>0</v>
      </c>
      <c r="C1988" s="64">
        <f t="shared" si="317"/>
        <v>0</v>
      </c>
      <c r="D1988" s="65">
        <f t="shared" si="318"/>
        <v>0</v>
      </c>
      <c r="E1988" s="64">
        <f t="shared" si="319"/>
        <v>0</v>
      </c>
      <c r="F1988" s="66"/>
      <c r="G1988" s="67"/>
      <c r="H1988" s="68"/>
      <c r="I1988" s="67"/>
      <c r="J1988" s="68"/>
      <c r="K1988" s="67"/>
      <c r="L1988" s="68"/>
      <c r="M1988" s="67"/>
      <c r="N1988" s="68"/>
      <c r="O1988" s="67"/>
      <c r="P1988" s="68"/>
      <c r="Q1988" s="73"/>
      <c r="R1988" s="84"/>
      <c r="S1988" s="85"/>
      <c r="T1988" s="86"/>
      <c r="U1988" s="118"/>
      <c r="V1988" s="86"/>
      <c r="W1988" s="87"/>
    </row>
    <row r="1989" spans="1:23" ht="13.5" thickBot="1" x14ac:dyDescent="0.25">
      <c r="A1989" s="49" t="str">
        <f>$A$28</f>
        <v>CARPENTERS</v>
      </c>
      <c r="B1989" s="63">
        <f t="shared" si="320"/>
        <v>0</v>
      </c>
      <c r="C1989" s="64">
        <f t="shared" si="317"/>
        <v>0</v>
      </c>
      <c r="D1989" s="65">
        <f t="shared" si="318"/>
        <v>0</v>
      </c>
      <c r="E1989" s="64">
        <f t="shared" si="319"/>
        <v>0</v>
      </c>
      <c r="F1989" s="66"/>
      <c r="G1989" s="67"/>
      <c r="H1989" s="68"/>
      <c r="I1989" s="67"/>
      <c r="J1989" s="68"/>
      <c r="K1989" s="67"/>
      <c r="L1989" s="68"/>
      <c r="M1989" s="67"/>
      <c r="N1989" s="68"/>
      <c r="O1989" s="67"/>
      <c r="P1989" s="68"/>
      <c r="Q1989" s="73"/>
      <c r="R1989" s="84"/>
      <c r="S1989" s="85"/>
      <c r="T1989" s="86"/>
      <c r="U1989" s="118"/>
      <c r="V1989" s="86"/>
      <c r="W1989" s="87"/>
    </row>
    <row r="1990" spans="1:23" ht="13.5" thickBot="1" x14ac:dyDescent="0.25">
      <c r="A1990" s="49" t="str">
        <f>$A$29</f>
        <v>CEMENT MASONS</v>
      </c>
      <c r="B1990" s="63">
        <f t="shared" si="320"/>
        <v>0</v>
      </c>
      <c r="C1990" s="64">
        <f t="shared" si="317"/>
        <v>0</v>
      </c>
      <c r="D1990" s="65">
        <f t="shared" si="318"/>
        <v>0</v>
      </c>
      <c r="E1990" s="64">
        <f t="shared" si="319"/>
        <v>0</v>
      </c>
      <c r="F1990" s="66"/>
      <c r="G1990" s="67"/>
      <c r="H1990" s="68"/>
      <c r="I1990" s="67"/>
      <c r="J1990" s="68"/>
      <c r="K1990" s="67"/>
      <c r="L1990" s="68"/>
      <c r="M1990" s="67"/>
      <c r="N1990" s="68"/>
      <c r="O1990" s="67"/>
      <c r="P1990" s="68"/>
      <c r="Q1990" s="73"/>
      <c r="R1990" s="84"/>
      <c r="S1990" s="85"/>
      <c r="T1990" s="86"/>
      <c r="U1990" s="118"/>
      <c r="V1990" s="86"/>
      <c r="W1990" s="87"/>
    </row>
    <row r="1991" spans="1:23" ht="13.5" thickBot="1" x14ac:dyDescent="0.25">
      <c r="A1991" s="49" t="str">
        <f>$A$30</f>
        <v>ELECTRICIANS</v>
      </c>
      <c r="B1991" s="63">
        <f t="shared" si="320"/>
        <v>0</v>
      </c>
      <c r="C1991" s="64">
        <f t="shared" si="317"/>
        <v>0</v>
      </c>
      <c r="D1991" s="65">
        <f t="shared" si="318"/>
        <v>0</v>
      </c>
      <c r="E1991" s="64">
        <f t="shared" si="319"/>
        <v>0</v>
      </c>
      <c r="F1991" s="66"/>
      <c r="G1991" s="67"/>
      <c r="H1991" s="68"/>
      <c r="I1991" s="67"/>
      <c r="J1991" s="68"/>
      <c r="K1991" s="67"/>
      <c r="L1991" s="68"/>
      <c r="M1991" s="67"/>
      <c r="N1991" s="68"/>
      <c r="O1991" s="67"/>
      <c r="P1991" s="68"/>
      <c r="Q1991" s="73"/>
      <c r="R1991" s="84"/>
      <c r="S1991" s="85"/>
      <c r="T1991" s="86"/>
      <c r="U1991" s="118"/>
      <c r="V1991" s="86"/>
      <c r="W1991" s="87"/>
    </row>
    <row r="1992" spans="1:23" ht="13.5" thickBot="1" x14ac:dyDescent="0.25">
      <c r="A1992" s="49" t="str">
        <f>$A$31</f>
        <v>PIPEFITTER/PLUMBERS</v>
      </c>
      <c r="B1992" s="63">
        <f t="shared" si="320"/>
        <v>0</v>
      </c>
      <c r="C1992" s="64">
        <f t="shared" si="317"/>
        <v>0</v>
      </c>
      <c r="D1992" s="65">
        <f t="shared" si="318"/>
        <v>0</v>
      </c>
      <c r="E1992" s="64">
        <f t="shared" si="319"/>
        <v>0</v>
      </c>
      <c r="F1992" s="66"/>
      <c r="G1992" s="67"/>
      <c r="H1992" s="68"/>
      <c r="I1992" s="67"/>
      <c r="J1992" s="68"/>
      <c r="K1992" s="67"/>
      <c r="L1992" s="68"/>
      <c r="M1992" s="67"/>
      <c r="N1992" s="68"/>
      <c r="O1992" s="67"/>
      <c r="P1992" s="68"/>
      <c r="Q1992" s="67"/>
      <c r="R1992" s="88"/>
      <c r="S1992" s="89"/>
      <c r="T1992" s="90"/>
      <c r="U1992" s="119"/>
      <c r="V1992" s="90"/>
      <c r="W1992" s="91"/>
    </row>
    <row r="1993" spans="1:23" ht="13.5" thickBot="1" x14ac:dyDescent="0.25">
      <c r="A1993" s="49" t="str">
        <f>$A$32</f>
        <v>PAINTERS</v>
      </c>
      <c r="B1993" s="63">
        <f t="shared" si="320"/>
        <v>0</v>
      </c>
      <c r="C1993" s="64">
        <f t="shared" si="317"/>
        <v>0</v>
      </c>
      <c r="D1993" s="65">
        <f t="shared" si="318"/>
        <v>0</v>
      </c>
      <c r="E1993" s="64">
        <f t="shared" si="319"/>
        <v>0</v>
      </c>
      <c r="F1993" s="66"/>
      <c r="G1993" s="67"/>
      <c r="H1993" s="68"/>
      <c r="I1993" s="67"/>
      <c r="J1993" s="68"/>
      <c r="K1993" s="67"/>
      <c r="L1993" s="68"/>
      <c r="M1993" s="67"/>
      <c r="N1993" s="68"/>
      <c r="O1993" s="67"/>
      <c r="P1993" s="68"/>
      <c r="Q1993" s="67"/>
      <c r="R1993" s="68"/>
      <c r="S1993" s="92"/>
      <c r="T1993" s="93"/>
      <c r="U1993" s="120"/>
      <c r="V1993" s="93"/>
      <c r="W1993" s="94"/>
    </row>
    <row r="1994" spans="1:23" ht="13.5" thickBot="1" x14ac:dyDescent="0.25">
      <c r="A1994" s="49" t="str">
        <f>$A$33</f>
        <v>LABORERS-SEMI SKILLED</v>
      </c>
      <c r="B1994" s="63">
        <f t="shared" si="320"/>
        <v>0</v>
      </c>
      <c r="C1994" s="64">
        <f t="shared" si="317"/>
        <v>0</v>
      </c>
      <c r="D1994" s="65">
        <f t="shared" si="318"/>
        <v>0</v>
      </c>
      <c r="E1994" s="64">
        <f t="shared" si="319"/>
        <v>0</v>
      </c>
      <c r="F1994" s="66"/>
      <c r="G1994" s="67"/>
      <c r="H1994" s="68"/>
      <c r="I1994" s="67"/>
      <c r="J1994" s="68"/>
      <c r="K1994" s="67"/>
      <c r="L1994" s="68"/>
      <c r="M1994" s="67"/>
      <c r="N1994" s="68"/>
      <c r="O1994" s="67"/>
      <c r="P1994" s="68"/>
      <c r="Q1994" s="67"/>
      <c r="R1994" s="68"/>
      <c r="S1994" s="92"/>
      <c r="T1994" s="93"/>
      <c r="U1994" s="120"/>
      <c r="V1994" s="93"/>
      <c r="W1994" s="94"/>
    </row>
    <row r="1995" spans="1:23" ht="13.5" thickBot="1" x14ac:dyDescent="0.25">
      <c r="A1995" s="49" t="str">
        <f>$A$34</f>
        <v>LABORERS-UNSKILLED</v>
      </c>
      <c r="B1995" s="63">
        <f t="shared" si="320"/>
        <v>0</v>
      </c>
      <c r="C1995" s="64">
        <f t="shared" si="317"/>
        <v>0</v>
      </c>
      <c r="D1995" s="65">
        <f t="shared" si="318"/>
        <v>0</v>
      </c>
      <c r="E1995" s="64">
        <f t="shared" si="319"/>
        <v>0</v>
      </c>
      <c r="F1995" s="66"/>
      <c r="G1995" s="67"/>
      <c r="H1995" s="68"/>
      <c r="I1995" s="67"/>
      <c r="J1995" s="68"/>
      <c r="K1995" s="67"/>
      <c r="L1995" s="68"/>
      <c r="M1995" s="67"/>
      <c r="N1995" s="68"/>
      <c r="O1995" s="67"/>
      <c r="P1995" s="68"/>
      <c r="Q1995" s="67"/>
      <c r="R1995" s="68"/>
      <c r="S1995" s="92"/>
      <c r="T1995" s="93"/>
      <c r="U1995" s="120"/>
      <c r="V1995" s="93"/>
      <c r="W1995" s="94"/>
    </row>
    <row r="1996" spans="1:23" ht="13.5" thickBot="1" x14ac:dyDescent="0.25">
      <c r="A1996" s="49" t="str">
        <f>$A$35</f>
        <v>TOTAL</v>
      </c>
      <c r="B1996" s="107">
        <f t="shared" ref="B1996:O1996" si="321">SUM(B1981:B1995)</f>
        <v>0</v>
      </c>
      <c r="C1996" s="109">
        <f t="shared" si="321"/>
        <v>0</v>
      </c>
      <c r="D1996" s="110">
        <f t="shared" si="321"/>
        <v>0</v>
      </c>
      <c r="E1996" s="111">
        <f t="shared" si="321"/>
        <v>0</v>
      </c>
      <c r="F1996" s="108">
        <f t="shared" si="321"/>
        <v>0</v>
      </c>
      <c r="G1996" s="112">
        <f t="shared" si="321"/>
        <v>0</v>
      </c>
      <c r="H1996" s="108">
        <f t="shared" si="321"/>
        <v>0</v>
      </c>
      <c r="I1996" s="112">
        <f t="shared" si="321"/>
        <v>0</v>
      </c>
      <c r="J1996" s="108">
        <f t="shared" si="321"/>
        <v>0</v>
      </c>
      <c r="K1996" s="112">
        <f t="shared" si="321"/>
        <v>0</v>
      </c>
      <c r="L1996" s="108">
        <f t="shared" si="321"/>
        <v>0</v>
      </c>
      <c r="M1996" s="112">
        <f t="shared" si="321"/>
        <v>0</v>
      </c>
      <c r="N1996" s="108">
        <f t="shared" si="321"/>
        <v>0</v>
      </c>
      <c r="O1996" s="112">
        <f t="shared" si="321"/>
        <v>0</v>
      </c>
      <c r="P1996" s="108">
        <f t="shared" ref="P1996:W1996" si="322">SUM(P1981:P1995)</f>
        <v>0</v>
      </c>
      <c r="Q1996" s="112">
        <f t="shared" si="322"/>
        <v>0</v>
      </c>
      <c r="R1996" s="108">
        <f t="shared" si="322"/>
        <v>0</v>
      </c>
      <c r="S1996" s="111">
        <f t="shared" si="322"/>
        <v>0</v>
      </c>
      <c r="T1996" s="108">
        <f t="shared" si="322"/>
        <v>0</v>
      </c>
      <c r="U1996" s="109">
        <f t="shared" si="322"/>
        <v>0</v>
      </c>
      <c r="V1996" s="108">
        <f t="shared" si="322"/>
        <v>0</v>
      </c>
      <c r="W1996" s="111">
        <f t="shared" si="322"/>
        <v>0</v>
      </c>
    </row>
    <row r="1997" spans="1:23" ht="12.75" customHeight="1" x14ac:dyDescent="0.2">
      <c r="A1997" s="170" t="str">
        <f>$A$54</f>
        <v>TABLE A</v>
      </c>
      <c r="B1997" s="171"/>
      <c r="C1997" s="171"/>
      <c r="D1997" s="171"/>
      <c r="E1997" s="171"/>
      <c r="F1997" s="171"/>
      <c r="G1997" s="171"/>
      <c r="H1997" s="171"/>
      <c r="I1997" s="171"/>
      <c r="J1997" s="171"/>
      <c r="K1997" s="171"/>
      <c r="L1997" s="171"/>
      <c r="M1997" s="171"/>
      <c r="N1997" s="171"/>
      <c r="O1997" s="171"/>
      <c r="P1997" s="171"/>
      <c r="Q1997" s="171"/>
      <c r="R1997" s="171"/>
      <c r="S1997" s="171"/>
      <c r="T1997" s="171"/>
      <c r="U1997" s="171"/>
      <c r="V1997" s="171"/>
      <c r="W1997" s="172"/>
    </row>
    <row r="1998" spans="1:23" ht="13.5" thickBot="1" x14ac:dyDescent="0.25">
      <c r="A1998" s="173"/>
      <c r="B1998" s="174"/>
      <c r="C1998" s="174"/>
      <c r="D1998" s="174"/>
      <c r="E1998" s="174"/>
      <c r="F1998" s="174"/>
      <c r="G1998" s="174"/>
      <c r="H1998" s="174"/>
      <c r="I1998" s="174"/>
      <c r="J1998" s="174"/>
      <c r="K1998" s="174"/>
      <c r="L1998" s="174"/>
      <c r="M1998" s="174"/>
      <c r="N1998" s="174"/>
      <c r="O1998" s="174"/>
      <c r="P1998" s="174"/>
      <c r="Q1998" s="174"/>
      <c r="R1998" s="174"/>
      <c r="S1998" s="174"/>
      <c r="T1998" s="174"/>
      <c r="U1998" s="174"/>
      <c r="V1998" s="174"/>
      <c r="W1998" s="175"/>
    </row>
    <row r="1999" spans="1:23" ht="13.5" thickBot="1" x14ac:dyDescent="0.25">
      <c r="A1999" s="49" t="str">
        <f>$A$38</f>
        <v>APPRENTICES</v>
      </c>
      <c r="B1999" s="64">
        <f>F1999+H1999+J1999+L1999+N1999+P1999+R1999</f>
        <v>0</v>
      </c>
      <c r="C1999" s="109">
        <f>G1999+I1999+K1999+M1999+O1999+Q1999+S1999</f>
        <v>0</v>
      </c>
      <c r="D1999" s="110">
        <f>F1999+H1999+J1999+L1999+N1999+P1999</f>
        <v>0</v>
      </c>
      <c r="E1999" s="64">
        <f>G1999+I1999+K1999+M1999+O1999+Q1999</f>
        <v>0</v>
      </c>
      <c r="F1999" s="121"/>
      <c r="G1999" s="67"/>
      <c r="H1999" s="122"/>
      <c r="I1999" s="67"/>
      <c r="J1999" s="122"/>
      <c r="K1999" s="67"/>
      <c r="L1999" s="122"/>
      <c r="M1999" s="67"/>
      <c r="N1999" s="122"/>
      <c r="O1999" s="67"/>
      <c r="P1999" s="122"/>
      <c r="Q1999" s="67"/>
      <c r="R1999" s="122"/>
      <c r="S1999" s="67"/>
      <c r="T1999" s="50"/>
      <c r="U1999" s="51"/>
      <c r="V1999" s="50"/>
      <c r="W1999" s="51"/>
    </row>
    <row r="2000" spans="1:23" ht="13.5" thickBot="1" x14ac:dyDescent="0.25">
      <c r="A2000" s="49" t="str">
        <f>$A$39</f>
        <v>OJT TRAINEES</v>
      </c>
      <c r="B2000" s="64">
        <f>F2000+H2000+J2000+L2000+N2000+P2000+R2000</f>
        <v>0</v>
      </c>
      <c r="C2000" s="109">
        <f>G2000+I2000+K2000+M2000+O2000+Q2000+S2000</f>
        <v>0</v>
      </c>
      <c r="D2000" s="110">
        <f>F2000+H2000+J2000+L2000+N2000+P2000</f>
        <v>0</v>
      </c>
      <c r="E2000" s="64">
        <f>G2000+I2000+K2000+M2000+O2000+Q2000</f>
        <v>0</v>
      </c>
      <c r="F2000" s="121"/>
      <c r="G2000" s="67"/>
      <c r="H2000" s="122"/>
      <c r="I2000" s="67"/>
      <c r="J2000" s="122"/>
      <c r="K2000" s="67"/>
      <c r="L2000" s="122"/>
      <c r="M2000" s="67"/>
      <c r="N2000" s="122"/>
      <c r="O2000" s="67"/>
      <c r="P2000" s="122"/>
      <c r="Q2000" s="67"/>
      <c r="R2000" s="122"/>
      <c r="S2000" s="67"/>
      <c r="T2000" s="52"/>
      <c r="U2000" s="53"/>
      <c r="V2000" s="52"/>
      <c r="W2000" s="53"/>
    </row>
    <row r="2001" spans="1:23" ht="15.75" customHeight="1" x14ac:dyDescent="0.2">
      <c r="A2001" s="243" t="str">
        <f>$A$40</f>
        <v xml:space="preserve">8. PREPARED BY: </v>
      </c>
      <c r="B2001" s="244"/>
      <c r="C2001" s="244"/>
      <c r="D2001" s="244"/>
      <c r="E2001" s="244"/>
      <c r="F2001" s="244"/>
      <c r="G2001" s="244"/>
      <c r="H2001" s="245"/>
      <c r="I2001" s="220" t="str">
        <f>$I$40</f>
        <v>9. DATE</v>
      </c>
      <c r="J2001" s="221"/>
      <c r="K2001" s="220" t="str">
        <f>$K$40</f>
        <v>10. REVIEWED BY:    (Signature and Title of State Highway Official)</v>
      </c>
      <c r="L2001" s="222"/>
      <c r="M2001" s="222"/>
      <c r="N2001" s="222"/>
      <c r="O2001" s="222"/>
      <c r="P2001" s="222"/>
      <c r="Q2001" s="222"/>
      <c r="R2001" s="222"/>
      <c r="S2001" s="222"/>
      <c r="T2001" s="222"/>
      <c r="U2001" s="221"/>
      <c r="V2001" s="220" t="s">
        <v>28</v>
      </c>
      <c r="W2001" s="223"/>
    </row>
    <row r="2002" spans="1:23" ht="12.75" customHeight="1" x14ac:dyDescent="0.2">
      <c r="A2002" s="224" t="str">
        <f>$A$41</f>
        <v>(Signature and Title of Contractors Representative)</v>
      </c>
      <c r="B2002" s="225"/>
      <c r="C2002" s="225"/>
      <c r="D2002" s="225"/>
      <c r="E2002" s="225"/>
      <c r="F2002" s="225"/>
      <c r="G2002" s="225"/>
      <c r="H2002" s="226"/>
      <c r="I2002" s="227" t="str">
        <f>IF($I$41="","",$I$41)</f>
        <v/>
      </c>
      <c r="J2002" s="228"/>
      <c r="K2002" s="229" t="str">
        <f>IF($K$41="","",$K$41)</f>
        <v/>
      </c>
      <c r="L2002" s="232"/>
      <c r="M2002" s="232"/>
      <c r="N2002" s="232"/>
      <c r="O2002" s="232"/>
      <c r="P2002" s="232"/>
      <c r="Q2002" s="232"/>
      <c r="R2002" s="232"/>
      <c r="S2002" s="232"/>
      <c r="T2002" s="232"/>
      <c r="U2002" s="228"/>
      <c r="V2002" s="227" t="str">
        <f>IF($V$41="","",$V$41)</f>
        <v/>
      </c>
      <c r="W2002" s="234"/>
    </row>
    <row r="2003" spans="1:23" x14ac:dyDescent="0.2">
      <c r="A2003" s="237" t="str">
        <f>IF($A$42="","",$A$42)</f>
        <v/>
      </c>
      <c r="B2003" s="238"/>
      <c r="C2003" s="238"/>
      <c r="D2003" s="238"/>
      <c r="E2003" s="238"/>
      <c r="F2003" s="238"/>
      <c r="G2003" s="238"/>
      <c r="H2003" s="239"/>
      <c r="I2003" s="229"/>
      <c r="J2003" s="228"/>
      <c r="K2003" s="229"/>
      <c r="L2003" s="232"/>
      <c r="M2003" s="232"/>
      <c r="N2003" s="232"/>
      <c r="O2003" s="232"/>
      <c r="P2003" s="232"/>
      <c r="Q2003" s="232"/>
      <c r="R2003" s="232"/>
      <c r="S2003" s="232"/>
      <c r="T2003" s="232"/>
      <c r="U2003" s="228"/>
      <c r="V2003" s="227"/>
      <c r="W2003" s="234"/>
    </row>
    <row r="2004" spans="1:23" x14ac:dyDescent="0.2">
      <c r="A2004" s="237"/>
      <c r="B2004" s="238"/>
      <c r="C2004" s="238"/>
      <c r="D2004" s="238"/>
      <c r="E2004" s="238"/>
      <c r="F2004" s="238"/>
      <c r="G2004" s="238"/>
      <c r="H2004" s="239"/>
      <c r="I2004" s="229"/>
      <c r="J2004" s="228"/>
      <c r="K2004" s="229"/>
      <c r="L2004" s="232"/>
      <c r="M2004" s="232"/>
      <c r="N2004" s="232"/>
      <c r="O2004" s="232"/>
      <c r="P2004" s="232"/>
      <c r="Q2004" s="232"/>
      <c r="R2004" s="232"/>
      <c r="S2004" s="232"/>
      <c r="T2004" s="232"/>
      <c r="U2004" s="228"/>
      <c r="V2004" s="227"/>
      <c r="W2004" s="234"/>
    </row>
    <row r="2005" spans="1:23" ht="13.5" thickBot="1" x14ac:dyDescent="0.25">
      <c r="A2005" s="240"/>
      <c r="B2005" s="241"/>
      <c r="C2005" s="241"/>
      <c r="D2005" s="241"/>
      <c r="E2005" s="241"/>
      <c r="F2005" s="241"/>
      <c r="G2005" s="241"/>
      <c r="H2005" s="242"/>
      <c r="I2005" s="230"/>
      <c r="J2005" s="231"/>
      <c r="K2005" s="230"/>
      <c r="L2005" s="233"/>
      <c r="M2005" s="233"/>
      <c r="N2005" s="233"/>
      <c r="O2005" s="233"/>
      <c r="P2005" s="233"/>
      <c r="Q2005" s="233"/>
      <c r="R2005" s="233"/>
      <c r="S2005" s="233"/>
      <c r="T2005" s="233"/>
      <c r="U2005" s="231"/>
      <c r="V2005" s="235"/>
      <c r="W2005" s="236"/>
    </row>
    <row r="2006" spans="1:23" x14ac:dyDescent="0.2">
      <c r="A2006" s="251" t="str">
        <f>$A$45</f>
        <v>Form FHWA- 1391 (Rev. 06-22)</v>
      </c>
      <c r="B2006" s="252"/>
      <c r="C2006" s="253"/>
      <c r="D2006" s="253"/>
      <c r="E2006" s="55"/>
      <c r="F2006" s="55"/>
      <c r="G2006" s="55"/>
      <c r="H2006" s="55"/>
      <c r="I2006" s="55"/>
      <c r="J2006" s="254" t="str">
        <f>$J$45</f>
        <v>PREVIOUS EDITIONS ARE OBSOLETE</v>
      </c>
      <c r="K2006" s="254"/>
      <c r="L2006" s="254"/>
      <c r="M2006" s="254"/>
      <c r="N2006" s="254"/>
      <c r="O2006" s="254"/>
      <c r="P2006" s="254"/>
      <c r="Q2006" s="254"/>
      <c r="R2006" s="254"/>
      <c r="S2006" s="254"/>
      <c r="T2006" s="254"/>
      <c r="U2006" s="254"/>
      <c r="V2006" s="254"/>
      <c r="W2006" s="254"/>
    </row>
    <row r="2007" spans="1:23" ht="13.5" thickBot="1" x14ac:dyDescent="0.25"/>
    <row r="2008" spans="1:23" s="58" customFormat="1" ht="18.75" thickBot="1" x14ac:dyDescent="0.3">
      <c r="A2008" s="255" t="str">
        <f>$A$10</f>
        <v xml:space="preserve">FEDERAL-AID HIGHWAY CONSTRUCTION CONTRACTORS ANNUAL EEO REPORT </v>
      </c>
      <c r="B2008" s="256"/>
      <c r="C2008" s="256"/>
      <c r="D2008" s="256"/>
      <c r="E2008" s="256"/>
      <c r="F2008" s="256"/>
      <c r="G2008" s="256"/>
      <c r="H2008" s="256"/>
      <c r="I2008" s="256"/>
      <c r="J2008" s="256"/>
      <c r="K2008" s="256"/>
      <c r="L2008" s="256"/>
      <c r="M2008" s="256"/>
      <c r="N2008" s="256"/>
      <c r="O2008" s="256"/>
      <c r="P2008" s="256"/>
      <c r="Q2008" s="256"/>
      <c r="R2008" s="256"/>
      <c r="S2008" s="256"/>
      <c r="T2008" s="256"/>
      <c r="U2008" s="256"/>
      <c r="V2008" s="256"/>
      <c r="W2008" s="257"/>
    </row>
    <row r="2009" spans="1:23" ht="12.75" customHeight="1" x14ac:dyDescent="0.2">
      <c r="A2009" s="258" t="str">
        <f>$A$11</f>
        <v xml:space="preserve">1. SELECT FIELD FROM DROPDOWN MENU: </v>
      </c>
      <c r="B2009" s="259"/>
      <c r="C2009" s="259"/>
      <c r="D2009" s="260"/>
      <c r="E2009" s="261" t="str">
        <f>$E$11</f>
        <v>2. COMPANY NAME, CITY, STATE:</v>
      </c>
      <c r="F2009" s="238"/>
      <c r="G2009" s="238"/>
      <c r="H2009" s="238"/>
      <c r="I2009" s="239"/>
      <c r="J2009" s="184" t="str">
        <f>$J$11</f>
        <v>3. FEDERAL PROJECT NUMBER:</v>
      </c>
      <c r="K2009" s="185"/>
      <c r="L2009" s="185"/>
      <c r="M2009" s="185"/>
      <c r="N2009" s="184" t="str">
        <f>$N$11</f>
        <v>4. DOLLAR AMOUNT OF CONTRACT:</v>
      </c>
      <c r="O2009" s="185"/>
      <c r="P2009" s="185"/>
      <c r="Q2009" s="185"/>
      <c r="R2009" s="262" t="str">
        <f>$R$11</f>
        <v>5.PROJECT LOCATION (Region and State):</v>
      </c>
      <c r="S2009" s="259"/>
      <c r="T2009" s="259"/>
      <c r="U2009" s="259"/>
      <c r="V2009" s="259"/>
      <c r="W2009" s="263"/>
    </row>
    <row r="2010" spans="1:23" ht="12.75" customHeight="1" x14ac:dyDescent="0.2">
      <c r="A2010" s="186"/>
      <c r="B2010" s="187"/>
      <c r="C2010" s="187"/>
      <c r="D2010" s="188"/>
      <c r="E2010" s="192" t="str">
        <f>IF($D$4="","Enter Company information at top of spreadsheet",$D$4)</f>
        <v>Enter Company information at top of spreadsheet</v>
      </c>
      <c r="F2010" s="193"/>
      <c r="G2010" s="193"/>
      <c r="H2010" s="193"/>
      <c r="I2010" s="194"/>
      <c r="J2010" s="209"/>
      <c r="K2010" s="210"/>
      <c r="L2010" s="210"/>
      <c r="M2010" s="210"/>
      <c r="N2010" s="213"/>
      <c r="O2010" s="214"/>
      <c r="P2010" s="214"/>
      <c r="Q2010" s="215"/>
      <c r="R2010" s="199"/>
      <c r="S2010" s="200"/>
      <c r="T2010" s="200"/>
      <c r="U2010" s="200"/>
      <c r="V2010" s="200"/>
      <c r="W2010" s="201"/>
    </row>
    <row r="2011" spans="1:23" x14ac:dyDescent="0.2">
      <c r="A2011" s="186"/>
      <c r="B2011" s="187"/>
      <c r="C2011" s="187"/>
      <c r="D2011" s="188"/>
      <c r="E2011" s="195"/>
      <c r="F2011" s="193"/>
      <c r="G2011" s="193"/>
      <c r="H2011" s="193"/>
      <c r="I2011" s="194"/>
      <c r="J2011" s="209"/>
      <c r="K2011" s="210"/>
      <c r="L2011" s="210"/>
      <c r="M2011" s="210"/>
      <c r="N2011" s="216"/>
      <c r="O2011" s="214"/>
      <c r="P2011" s="214"/>
      <c r="Q2011" s="215"/>
      <c r="R2011" s="202"/>
      <c r="S2011" s="200"/>
      <c r="T2011" s="200"/>
      <c r="U2011" s="200"/>
      <c r="V2011" s="200"/>
      <c r="W2011" s="201"/>
    </row>
    <row r="2012" spans="1:23" ht="13.5" thickBot="1" x14ac:dyDescent="0.25">
      <c r="A2012" s="189"/>
      <c r="B2012" s="190"/>
      <c r="C2012" s="190"/>
      <c r="D2012" s="191"/>
      <c r="E2012" s="196"/>
      <c r="F2012" s="197"/>
      <c r="G2012" s="197"/>
      <c r="H2012" s="197"/>
      <c r="I2012" s="198"/>
      <c r="J2012" s="211"/>
      <c r="K2012" s="212"/>
      <c r="L2012" s="212"/>
      <c r="M2012" s="212"/>
      <c r="N2012" s="217"/>
      <c r="O2012" s="218"/>
      <c r="P2012" s="218"/>
      <c r="Q2012" s="219"/>
      <c r="R2012" s="203"/>
      <c r="S2012" s="204"/>
      <c r="T2012" s="204"/>
      <c r="U2012" s="204"/>
      <c r="V2012" s="204"/>
      <c r="W2012" s="205"/>
    </row>
    <row r="2013" spans="1:23" ht="13.5" customHeight="1" thickBot="1" x14ac:dyDescent="0.25">
      <c r="A2013" s="206" t="str">
        <f>$A$15</f>
        <v>This collection of information is required by law and regulation 23 U.S.C. 140a and 23 CFR Part 230. The OMB control number for this collection is 2125-0019 expiring in March 2025.</v>
      </c>
      <c r="B2013" s="207"/>
      <c r="C2013" s="207"/>
      <c r="D2013" s="207"/>
      <c r="E2013" s="207"/>
      <c r="F2013" s="207"/>
      <c r="G2013" s="207"/>
      <c r="H2013" s="207"/>
      <c r="I2013" s="207"/>
      <c r="J2013" s="207"/>
      <c r="K2013" s="207"/>
      <c r="L2013" s="207"/>
      <c r="M2013" s="207"/>
      <c r="N2013" s="207"/>
      <c r="O2013" s="207"/>
      <c r="P2013" s="207"/>
      <c r="Q2013" s="207"/>
      <c r="R2013" s="207"/>
      <c r="S2013" s="207"/>
      <c r="T2013" s="207"/>
      <c r="U2013" s="207"/>
      <c r="V2013" s="207"/>
      <c r="W2013" s="208"/>
    </row>
    <row r="2014" spans="1:23" ht="30.75" customHeight="1" thickBot="1" x14ac:dyDescent="0.25">
      <c r="A2014" s="176" t="str">
        <f>$A$16</f>
        <v>6. WORKFORCE ON FEDERAL-AID AND CONSTRUCTION SITE(S) DURING LAST FULL PAY PERIOD ENDING IN JULY 2023</v>
      </c>
      <c r="B2014" s="177"/>
      <c r="C2014" s="177"/>
      <c r="D2014" s="177"/>
      <c r="E2014" s="177"/>
      <c r="F2014" s="177"/>
      <c r="G2014" s="177"/>
      <c r="H2014" s="177"/>
      <c r="I2014" s="177"/>
      <c r="J2014" s="177"/>
      <c r="K2014" s="177"/>
      <c r="L2014" s="177"/>
      <c r="M2014" s="177"/>
      <c r="N2014" s="177"/>
      <c r="O2014" s="177"/>
      <c r="P2014" s="177"/>
      <c r="Q2014" s="177"/>
      <c r="R2014" s="177"/>
      <c r="S2014" s="177"/>
      <c r="T2014" s="177"/>
      <c r="U2014" s="177"/>
      <c r="V2014" s="177"/>
      <c r="W2014" s="178"/>
    </row>
    <row r="2015" spans="1:23" ht="14.25" thickTop="1" thickBot="1" x14ac:dyDescent="0.25">
      <c r="A2015" s="179" t="str">
        <f>$A$17</f>
        <v>TABLE A</v>
      </c>
      <c r="B2015" s="180"/>
      <c r="C2015" s="180"/>
      <c r="D2015" s="180"/>
      <c r="E2015" s="180"/>
      <c r="F2015" s="180"/>
      <c r="G2015" s="180"/>
      <c r="H2015" s="180"/>
      <c r="I2015" s="180"/>
      <c r="J2015" s="180"/>
      <c r="K2015" s="180"/>
      <c r="L2015" s="180"/>
      <c r="M2015" s="180"/>
      <c r="N2015" s="180"/>
      <c r="O2015" s="180"/>
      <c r="P2015" s="180"/>
      <c r="Q2015" s="180"/>
      <c r="R2015" s="180"/>
      <c r="S2015" s="181"/>
      <c r="T2015" s="182" t="str">
        <f>$T$17</f>
        <v>TABLE B</v>
      </c>
      <c r="U2015" s="180"/>
      <c r="V2015" s="180"/>
      <c r="W2015" s="183"/>
    </row>
    <row r="2016" spans="1:23" ht="99.75" customHeight="1" thickTop="1" thickBot="1" x14ac:dyDescent="0.25">
      <c r="A2016" s="38" t="str">
        <f>$A$18</f>
        <v>JOB CATEGORIES</v>
      </c>
      <c r="B2016" s="246" t="str">
        <f>$B$18</f>
        <v>TOTAL EMPLOYED</v>
      </c>
      <c r="C2016" s="247"/>
      <c r="D2016" s="248" t="str">
        <f>$D$18</f>
        <v>TOTAL RACIAL / ETHNIC MINORITY</v>
      </c>
      <c r="E2016" s="249"/>
      <c r="F2016" s="250" t="str">
        <f>$F$18</f>
        <v>BLACK or
AFRICAN
AMERICAN</v>
      </c>
      <c r="G2016" s="165"/>
      <c r="H2016" s="164" t="str">
        <f>$H$18</f>
        <v>WHITE /
HISPANIC OR LATINO</v>
      </c>
      <c r="I2016" s="165"/>
      <c r="J2016" s="164" t="str">
        <f>$J$18</f>
        <v>AMERICAN 
INDIAN OR 
ALASKA 
NATIVE</v>
      </c>
      <c r="K2016" s="165"/>
      <c r="L2016" s="164" t="str">
        <f>$L$18</f>
        <v>ASIAN</v>
      </c>
      <c r="M2016" s="165"/>
      <c r="N2016" s="164" t="str">
        <f>$N$18</f>
        <v>NATIVE 
HAWAIIAN OR 
OTHER PACIFIC ISLANDER</v>
      </c>
      <c r="O2016" s="165"/>
      <c r="P2016" s="164" t="str">
        <f>$P$18</f>
        <v>TWO OR MORE RACES</v>
      </c>
      <c r="Q2016" s="165"/>
      <c r="R2016" s="164" t="str">
        <f>$R$18</f>
        <v>WHITE / NON-
HISPANIC OR LATINO</v>
      </c>
      <c r="S2016" s="166"/>
      <c r="T2016" s="167" t="str">
        <f>$T$18</f>
        <v>APPRENTICES</v>
      </c>
      <c r="U2016" s="167"/>
      <c r="V2016" s="168" t="str">
        <f>$V$18</f>
        <v>ON THE JOB TRAINEES</v>
      </c>
      <c r="W2016" s="169"/>
    </row>
    <row r="2017" spans="1:23" ht="13.5" thickBot="1" x14ac:dyDescent="0.25">
      <c r="A2017" s="39"/>
      <c r="B2017" s="40" t="str">
        <f>$B$19</f>
        <v>M</v>
      </c>
      <c r="C2017" s="41" t="str">
        <f>$C$19</f>
        <v>F</v>
      </c>
      <c r="D2017" s="42" t="str">
        <f>$D$19</f>
        <v>M</v>
      </c>
      <c r="E2017" s="41" t="str">
        <f>$E$19</f>
        <v>F</v>
      </c>
      <c r="F2017" s="43" t="str">
        <f>$F$19</f>
        <v>M</v>
      </c>
      <c r="G2017" s="44" t="str">
        <f>$G$19</f>
        <v>F</v>
      </c>
      <c r="H2017" s="45" t="str">
        <f>$H$19</f>
        <v>M</v>
      </c>
      <c r="I2017" s="44" t="str">
        <f>$I$19</f>
        <v>F</v>
      </c>
      <c r="J2017" s="45" t="str">
        <f>$J$19</f>
        <v>M</v>
      </c>
      <c r="K2017" s="44" t="str">
        <f>$K$19</f>
        <v>F</v>
      </c>
      <c r="L2017" s="45" t="str">
        <f>$L$19</f>
        <v>M</v>
      </c>
      <c r="M2017" s="44" t="str">
        <f>$M$19</f>
        <v>F</v>
      </c>
      <c r="N2017" s="45" t="str">
        <f>$N$19</f>
        <v>M</v>
      </c>
      <c r="O2017" s="44" t="str">
        <f>$O$19</f>
        <v>F</v>
      </c>
      <c r="P2017" s="45" t="str">
        <f>$P$19</f>
        <v>M</v>
      </c>
      <c r="Q2017" s="44" t="str">
        <f>$Q$19</f>
        <v>F</v>
      </c>
      <c r="R2017" s="45" t="str">
        <f>$R$19</f>
        <v>M</v>
      </c>
      <c r="S2017" s="46" t="str">
        <f>$S$19</f>
        <v>F</v>
      </c>
      <c r="T2017" s="47" t="str">
        <f>$T$19</f>
        <v>M</v>
      </c>
      <c r="U2017" s="41" t="str">
        <f>$U$19</f>
        <v>F</v>
      </c>
      <c r="V2017" s="123" t="str">
        <f>$V$19</f>
        <v>M</v>
      </c>
      <c r="W2017" s="48" t="str">
        <f>$W$19</f>
        <v>F</v>
      </c>
    </row>
    <row r="2018" spans="1:23" ht="13.5" thickBot="1" x14ac:dyDescent="0.25">
      <c r="A2018" s="49" t="str">
        <f>$A$20</f>
        <v>OFFICIALS</v>
      </c>
      <c r="B2018" s="63">
        <f>F2018+H2018+J2018+L2018+N2018+P2018+R2018</f>
        <v>0</v>
      </c>
      <c r="C2018" s="64">
        <f t="shared" ref="C2018:C2032" si="323">G2018+I2018+K2018+M2018+O2018+Q2018+S2018</f>
        <v>0</v>
      </c>
      <c r="D2018" s="65">
        <f t="shared" ref="D2018:D2032" si="324">F2018+H2018+J2018+L2018+N2018+P2018</f>
        <v>0</v>
      </c>
      <c r="E2018" s="64">
        <f t="shared" ref="E2018:E2032" si="325">G2018+I2018+K2018+M2018+O2018+Q2018</f>
        <v>0</v>
      </c>
      <c r="F2018" s="66"/>
      <c r="G2018" s="67"/>
      <c r="H2018" s="68"/>
      <c r="I2018" s="67"/>
      <c r="J2018" s="68"/>
      <c r="K2018" s="67"/>
      <c r="L2018" s="68"/>
      <c r="M2018" s="67"/>
      <c r="N2018" s="68"/>
      <c r="O2018" s="67"/>
      <c r="P2018" s="68"/>
      <c r="Q2018" s="67"/>
      <c r="R2018" s="69"/>
      <c r="S2018" s="70"/>
      <c r="T2018" s="71"/>
      <c r="U2018" s="114"/>
      <c r="V2018" s="71"/>
      <c r="W2018" s="72"/>
    </row>
    <row r="2019" spans="1:23" ht="13.5" thickBot="1" x14ac:dyDescent="0.25">
      <c r="A2019" s="49" t="str">
        <f>$A$21</f>
        <v>SUPERVISORS</v>
      </c>
      <c r="B2019" s="63">
        <f t="shared" ref="B2019:B2032" si="326">F2019+H2019+J2019+L2019+N2019+P2019+R2019</f>
        <v>0</v>
      </c>
      <c r="C2019" s="64">
        <f t="shared" si="323"/>
        <v>0</v>
      </c>
      <c r="D2019" s="65">
        <f t="shared" si="324"/>
        <v>0</v>
      </c>
      <c r="E2019" s="64">
        <f t="shared" si="325"/>
        <v>0</v>
      </c>
      <c r="F2019" s="66"/>
      <c r="G2019" s="67"/>
      <c r="H2019" s="68"/>
      <c r="I2019" s="67"/>
      <c r="J2019" s="68"/>
      <c r="K2019" s="67"/>
      <c r="L2019" s="68"/>
      <c r="M2019" s="67"/>
      <c r="N2019" s="68"/>
      <c r="O2019" s="67"/>
      <c r="P2019" s="68"/>
      <c r="Q2019" s="73"/>
      <c r="R2019" s="74"/>
      <c r="S2019" s="75"/>
      <c r="T2019" s="76"/>
      <c r="U2019" s="115"/>
      <c r="V2019" s="76"/>
      <c r="W2019" s="77"/>
    </row>
    <row r="2020" spans="1:23" ht="13.5" thickBot="1" x14ac:dyDescent="0.25">
      <c r="A2020" s="49" t="str">
        <f>$A$22</f>
        <v>FOREMEN/WOMEN</v>
      </c>
      <c r="B2020" s="63">
        <f t="shared" si="326"/>
        <v>0</v>
      </c>
      <c r="C2020" s="64">
        <f t="shared" si="323"/>
        <v>0</v>
      </c>
      <c r="D2020" s="65">
        <f t="shared" si="324"/>
        <v>0</v>
      </c>
      <c r="E2020" s="64">
        <f t="shared" si="325"/>
        <v>0</v>
      </c>
      <c r="F2020" s="66"/>
      <c r="G2020" s="67"/>
      <c r="H2020" s="68"/>
      <c r="I2020" s="67"/>
      <c r="J2020" s="68"/>
      <c r="K2020" s="67"/>
      <c r="L2020" s="68"/>
      <c r="M2020" s="67"/>
      <c r="N2020" s="68"/>
      <c r="O2020" s="67"/>
      <c r="P2020" s="68"/>
      <c r="Q2020" s="73"/>
      <c r="R2020" s="78"/>
      <c r="S2020" s="79"/>
      <c r="T2020" s="80"/>
      <c r="U2020" s="116"/>
      <c r="V2020" s="80"/>
      <c r="W2020" s="81"/>
    </row>
    <row r="2021" spans="1:23" ht="13.5" thickBot="1" x14ac:dyDescent="0.25">
      <c r="A2021" s="49" t="str">
        <f>$A$23</f>
        <v>CLERICAL</v>
      </c>
      <c r="B2021" s="63">
        <f t="shared" si="326"/>
        <v>0</v>
      </c>
      <c r="C2021" s="64">
        <f t="shared" si="323"/>
        <v>0</v>
      </c>
      <c r="D2021" s="65">
        <f t="shared" si="324"/>
        <v>0</v>
      </c>
      <c r="E2021" s="64">
        <f t="shared" si="325"/>
        <v>0</v>
      </c>
      <c r="F2021" s="66"/>
      <c r="G2021" s="67"/>
      <c r="H2021" s="68"/>
      <c r="I2021" s="67"/>
      <c r="J2021" s="68"/>
      <c r="K2021" s="67"/>
      <c r="L2021" s="68"/>
      <c r="M2021" s="67"/>
      <c r="N2021" s="68"/>
      <c r="O2021" s="67"/>
      <c r="P2021" s="68"/>
      <c r="Q2021" s="73"/>
      <c r="R2021" s="78"/>
      <c r="S2021" s="79"/>
      <c r="T2021" s="80"/>
      <c r="U2021" s="116"/>
      <c r="V2021" s="80"/>
      <c r="W2021" s="81"/>
    </row>
    <row r="2022" spans="1:23" ht="13.5" thickBot="1" x14ac:dyDescent="0.25">
      <c r="A2022" s="49" t="str">
        <f>$A$24</f>
        <v>EQUIPMENT OPERATORS</v>
      </c>
      <c r="B2022" s="63">
        <f>F2023+H2023+J2023+L2023+N2023+P2023+R2023</f>
        <v>0</v>
      </c>
      <c r="C2022" s="64">
        <f>G2023+I2023+K2023+M2023+O2023+Q2023+S2023</f>
        <v>0</v>
      </c>
      <c r="D2022" s="65">
        <f>F2023+H2023+J2023+L2023+N2023+P2023</f>
        <v>0</v>
      </c>
      <c r="E2022" s="64">
        <f>G2023+I2023+K2023+M2023+O2023+Q2023</f>
        <v>0</v>
      </c>
      <c r="F2022" s="66"/>
      <c r="G2022" s="67"/>
      <c r="H2022" s="68"/>
      <c r="I2022" s="67"/>
      <c r="J2022" s="68"/>
      <c r="K2022" s="67"/>
      <c r="L2022" s="68"/>
      <c r="M2022" s="67"/>
      <c r="N2022" s="68"/>
      <c r="O2022" s="67"/>
      <c r="P2022" s="68"/>
      <c r="Q2022" s="73"/>
      <c r="R2022" s="78"/>
      <c r="S2022" s="79"/>
      <c r="T2022" s="80"/>
      <c r="U2022" s="116"/>
      <c r="V2022" s="80"/>
      <c r="W2022" s="81"/>
    </row>
    <row r="2023" spans="1:23" ht="13.5" thickBot="1" x14ac:dyDescent="0.25">
      <c r="A2023" s="49" t="str">
        <f>$A$25</f>
        <v>MECHANICS</v>
      </c>
      <c r="B2023" s="63">
        <f t="shared" si="326"/>
        <v>0</v>
      </c>
      <c r="C2023" s="64">
        <f t="shared" si="323"/>
        <v>0</v>
      </c>
      <c r="D2023" s="65">
        <f t="shared" si="324"/>
        <v>0</v>
      </c>
      <c r="E2023" s="64">
        <f t="shared" si="325"/>
        <v>0</v>
      </c>
      <c r="F2023" s="66"/>
      <c r="G2023" s="67"/>
      <c r="H2023" s="68"/>
      <c r="I2023" s="67"/>
      <c r="J2023" s="68"/>
      <c r="K2023" s="67"/>
      <c r="L2023" s="68"/>
      <c r="M2023" s="67"/>
      <c r="N2023" s="68"/>
      <c r="O2023" s="67"/>
      <c r="P2023" s="68"/>
      <c r="Q2023" s="73"/>
      <c r="R2023" s="78"/>
      <c r="S2023" s="79"/>
      <c r="T2023" s="80"/>
      <c r="U2023" s="116"/>
      <c r="V2023" s="80"/>
      <c r="W2023" s="81"/>
    </row>
    <row r="2024" spans="1:23" ht="13.5" thickBot="1" x14ac:dyDescent="0.25">
      <c r="A2024" s="49" t="str">
        <f>$A$26</f>
        <v>TRUCK DRIVERS</v>
      </c>
      <c r="B2024" s="63">
        <f t="shared" si="326"/>
        <v>0</v>
      </c>
      <c r="C2024" s="64">
        <f t="shared" si="323"/>
        <v>0</v>
      </c>
      <c r="D2024" s="65">
        <f t="shared" si="324"/>
        <v>0</v>
      </c>
      <c r="E2024" s="64">
        <f t="shared" si="325"/>
        <v>0</v>
      </c>
      <c r="F2024" s="66"/>
      <c r="G2024" s="67"/>
      <c r="H2024" s="68"/>
      <c r="I2024" s="67"/>
      <c r="J2024" s="68"/>
      <c r="K2024" s="67"/>
      <c r="L2024" s="68"/>
      <c r="M2024" s="67"/>
      <c r="N2024" s="68"/>
      <c r="O2024" s="67"/>
      <c r="P2024" s="68"/>
      <c r="Q2024" s="73"/>
      <c r="R2024" s="82"/>
      <c r="S2024" s="83"/>
      <c r="T2024" s="76"/>
      <c r="U2024" s="117"/>
      <c r="V2024" s="76"/>
      <c r="W2024" s="77"/>
    </row>
    <row r="2025" spans="1:23" ht="13.5" thickBot="1" x14ac:dyDescent="0.25">
      <c r="A2025" s="49" t="str">
        <f>$A$27</f>
        <v>IRONWORKERS</v>
      </c>
      <c r="B2025" s="63">
        <f t="shared" si="326"/>
        <v>0</v>
      </c>
      <c r="C2025" s="64">
        <f t="shared" si="323"/>
        <v>0</v>
      </c>
      <c r="D2025" s="65">
        <f t="shared" si="324"/>
        <v>0</v>
      </c>
      <c r="E2025" s="64">
        <f t="shared" si="325"/>
        <v>0</v>
      </c>
      <c r="F2025" s="66"/>
      <c r="G2025" s="67"/>
      <c r="H2025" s="68"/>
      <c r="I2025" s="67"/>
      <c r="J2025" s="68"/>
      <c r="K2025" s="67"/>
      <c r="L2025" s="68"/>
      <c r="M2025" s="67"/>
      <c r="N2025" s="68"/>
      <c r="O2025" s="67"/>
      <c r="P2025" s="68"/>
      <c r="Q2025" s="73"/>
      <c r="R2025" s="84"/>
      <c r="S2025" s="85"/>
      <c r="T2025" s="86"/>
      <c r="U2025" s="118"/>
      <c r="V2025" s="86"/>
      <c r="W2025" s="87"/>
    </row>
    <row r="2026" spans="1:23" ht="13.5" thickBot="1" x14ac:dyDescent="0.25">
      <c r="A2026" s="49" t="str">
        <f>$A$28</f>
        <v>CARPENTERS</v>
      </c>
      <c r="B2026" s="63">
        <f t="shared" si="326"/>
        <v>0</v>
      </c>
      <c r="C2026" s="64">
        <f t="shared" si="323"/>
        <v>0</v>
      </c>
      <c r="D2026" s="65">
        <f t="shared" si="324"/>
        <v>0</v>
      </c>
      <c r="E2026" s="64">
        <f t="shared" si="325"/>
        <v>0</v>
      </c>
      <c r="F2026" s="66"/>
      <c r="G2026" s="67"/>
      <c r="H2026" s="68"/>
      <c r="I2026" s="67"/>
      <c r="J2026" s="68"/>
      <c r="K2026" s="67"/>
      <c r="L2026" s="68"/>
      <c r="M2026" s="67"/>
      <c r="N2026" s="68"/>
      <c r="O2026" s="67"/>
      <c r="P2026" s="68"/>
      <c r="Q2026" s="73"/>
      <c r="R2026" s="84"/>
      <c r="S2026" s="85"/>
      <c r="T2026" s="86"/>
      <c r="U2026" s="118"/>
      <c r="V2026" s="86"/>
      <c r="W2026" s="87"/>
    </row>
    <row r="2027" spans="1:23" ht="13.5" thickBot="1" x14ac:dyDescent="0.25">
      <c r="A2027" s="49" t="str">
        <f>$A$29</f>
        <v>CEMENT MASONS</v>
      </c>
      <c r="B2027" s="63">
        <f t="shared" si="326"/>
        <v>0</v>
      </c>
      <c r="C2027" s="64">
        <f t="shared" si="323"/>
        <v>0</v>
      </c>
      <c r="D2027" s="65">
        <f t="shared" si="324"/>
        <v>0</v>
      </c>
      <c r="E2027" s="64">
        <f t="shared" si="325"/>
        <v>0</v>
      </c>
      <c r="F2027" s="66"/>
      <c r="G2027" s="67"/>
      <c r="H2027" s="68"/>
      <c r="I2027" s="67"/>
      <c r="J2027" s="68"/>
      <c r="K2027" s="67"/>
      <c r="L2027" s="68"/>
      <c r="M2027" s="67"/>
      <c r="N2027" s="68"/>
      <c r="O2027" s="67"/>
      <c r="P2027" s="68"/>
      <c r="Q2027" s="73"/>
      <c r="R2027" s="84"/>
      <c r="S2027" s="85"/>
      <c r="T2027" s="86"/>
      <c r="U2027" s="118"/>
      <c r="V2027" s="86"/>
      <c r="W2027" s="87"/>
    </row>
    <row r="2028" spans="1:23" ht="13.5" thickBot="1" x14ac:dyDescent="0.25">
      <c r="A2028" s="49" t="str">
        <f>$A$30</f>
        <v>ELECTRICIANS</v>
      </c>
      <c r="B2028" s="63">
        <f t="shared" si="326"/>
        <v>0</v>
      </c>
      <c r="C2028" s="64">
        <f t="shared" si="323"/>
        <v>0</v>
      </c>
      <c r="D2028" s="65">
        <f t="shared" si="324"/>
        <v>0</v>
      </c>
      <c r="E2028" s="64">
        <f t="shared" si="325"/>
        <v>0</v>
      </c>
      <c r="F2028" s="66"/>
      <c r="G2028" s="67"/>
      <c r="H2028" s="68"/>
      <c r="I2028" s="67"/>
      <c r="J2028" s="68"/>
      <c r="K2028" s="67"/>
      <c r="L2028" s="68"/>
      <c r="M2028" s="67"/>
      <c r="N2028" s="68"/>
      <c r="O2028" s="67"/>
      <c r="P2028" s="68"/>
      <c r="Q2028" s="73"/>
      <c r="R2028" s="84"/>
      <c r="S2028" s="85"/>
      <c r="T2028" s="86"/>
      <c r="U2028" s="118"/>
      <c r="V2028" s="86"/>
      <c r="W2028" s="87"/>
    </row>
    <row r="2029" spans="1:23" ht="13.5" thickBot="1" x14ac:dyDescent="0.25">
      <c r="A2029" s="49" t="str">
        <f>$A$31</f>
        <v>PIPEFITTER/PLUMBERS</v>
      </c>
      <c r="B2029" s="63">
        <f t="shared" si="326"/>
        <v>0</v>
      </c>
      <c r="C2029" s="64">
        <f t="shared" si="323"/>
        <v>0</v>
      </c>
      <c r="D2029" s="65">
        <f t="shared" si="324"/>
        <v>0</v>
      </c>
      <c r="E2029" s="64">
        <f t="shared" si="325"/>
        <v>0</v>
      </c>
      <c r="F2029" s="66"/>
      <c r="G2029" s="67"/>
      <c r="H2029" s="68"/>
      <c r="I2029" s="67"/>
      <c r="J2029" s="68"/>
      <c r="K2029" s="67"/>
      <c r="L2029" s="68"/>
      <c r="M2029" s="67"/>
      <c r="N2029" s="68"/>
      <c r="O2029" s="67"/>
      <c r="P2029" s="68"/>
      <c r="Q2029" s="67"/>
      <c r="R2029" s="88"/>
      <c r="S2029" s="89"/>
      <c r="T2029" s="90"/>
      <c r="U2029" s="119"/>
      <c r="V2029" s="90"/>
      <c r="W2029" s="91"/>
    </row>
    <row r="2030" spans="1:23" ht="13.5" thickBot="1" x14ac:dyDescent="0.25">
      <c r="A2030" s="49" t="str">
        <f>$A$32</f>
        <v>PAINTERS</v>
      </c>
      <c r="B2030" s="63">
        <f t="shared" si="326"/>
        <v>0</v>
      </c>
      <c r="C2030" s="64">
        <f t="shared" si="323"/>
        <v>0</v>
      </c>
      <c r="D2030" s="65">
        <f t="shared" si="324"/>
        <v>0</v>
      </c>
      <c r="E2030" s="64">
        <f t="shared" si="325"/>
        <v>0</v>
      </c>
      <c r="F2030" s="66"/>
      <c r="G2030" s="67"/>
      <c r="H2030" s="68"/>
      <c r="I2030" s="67"/>
      <c r="J2030" s="68"/>
      <c r="K2030" s="67"/>
      <c r="L2030" s="68"/>
      <c r="M2030" s="67"/>
      <c r="N2030" s="68"/>
      <c r="O2030" s="67"/>
      <c r="P2030" s="68"/>
      <c r="Q2030" s="67"/>
      <c r="R2030" s="68"/>
      <c r="S2030" s="92"/>
      <c r="T2030" s="93"/>
      <c r="U2030" s="120"/>
      <c r="V2030" s="93"/>
      <c r="W2030" s="94"/>
    </row>
    <row r="2031" spans="1:23" ht="13.5" thickBot="1" x14ac:dyDescent="0.25">
      <c r="A2031" s="49" t="str">
        <f>$A$33</f>
        <v>LABORERS-SEMI SKILLED</v>
      </c>
      <c r="B2031" s="63">
        <f t="shared" si="326"/>
        <v>0</v>
      </c>
      <c r="C2031" s="64">
        <f t="shared" si="323"/>
        <v>0</v>
      </c>
      <c r="D2031" s="65">
        <f t="shared" si="324"/>
        <v>0</v>
      </c>
      <c r="E2031" s="64">
        <f t="shared" si="325"/>
        <v>0</v>
      </c>
      <c r="F2031" s="66"/>
      <c r="G2031" s="67"/>
      <c r="H2031" s="68"/>
      <c r="I2031" s="67"/>
      <c r="J2031" s="68"/>
      <c r="K2031" s="67"/>
      <c r="L2031" s="68"/>
      <c r="M2031" s="67"/>
      <c r="N2031" s="68"/>
      <c r="O2031" s="67"/>
      <c r="P2031" s="68"/>
      <c r="Q2031" s="67"/>
      <c r="R2031" s="68"/>
      <c r="S2031" s="92"/>
      <c r="T2031" s="93"/>
      <c r="U2031" s="120"/>
      <c r="V2031" s="93"/>
      <c r="W2031" s="94"/>
    </row>
    <row r="2032" spans="1:23" ht="13.5" thickBot="1" x14ac:dyDescent="0.25">
      <c r="A2032" s="49" t="str">
        <f>$A$34</f>
        <v>LABORERS-UNSKILLED</v>
      </c>
      <c r="B2032" s="63">
        <f t="shared" si="326"/>
        <v>0</v>
      </c>
      <c r="C2032" s="64">
        <f t="shared" si="323"/>
        <v>0</v>
      </c>
      <c r="D2032" s="65">
        <f t="shared" si="324"/>
        <v>0</v>
      </c>
      <c r="E2032" s="64">
        <f t="shared" si="325"/>
        <v>0</v>
      </c>
      <c r="F2032" s="66"/>
      <c r="G2032" s="67"/>
      <c r="H2032" s="68"/>
      <c r="I2032" s="67"/>
      <c r="J2032" s="68"/>
      <c r="K2032" s="67"/>
      <c r="L2032" s="68"/>
      <c r="M2032" s="67"/>
      <c r="N2032" s="68"/>
      <c r="O2032" s="67"/>
      <c r="P2032" s="68"/>
      <c r="Q2032" s="67"/>
      <c r="R2032" s="68"/>
      <c r="S2032" s="92"/>
      <c r="T2032" s="93"/>
      <c r="U2032" s="120"/>
      <c r="V2032" s="93"/>
      <c r="W2032" s="94"/>
    </row>
    <row r="2033" spans="1:23" ht="13.5" thickBot="1" x14ac:dyDescent="0.25">
      <c r="A2033" s="49" t="str">
        <f>$A$35</f>
        <v>TOTAL</v>
      </c>
      <c r="B2033" s="107">
        <f t="shared" ref="B2033:O2033" si="327">SUM(B2018:B2032)</f>
        <v>0</v>
      </c>
      <c r="C2033" s="109">
        <f t="shared" si="327"/>
        <v>0</v>
      </c>
      <c r="D2033" s="110">
        <f t="shared" si="327"/>
        <v>0</v>
      </c>
      <c r="E2033" s="111">
        <f t="shared" si="327"/>
        <v>0</v>
      </c>
      <c r="F2033" s="108">
        <f t="shared" si="327"/>
        <v>0</v>
      </c>
      <c r="G2033" s="112">
        <f t="shared" si="327"/>
        <v>0</v>
      </c>
      <c r="H2033" s="108">
        <f t="shared" si="327"/>
        <v>0</v>
      </c>
      <c r="I2033" s="112">
        <f t="shared" si="327"/>
        <v>0</v>
      </c>
      <c r="J2033" s="108">
        <f t="shared" si="327"/>
        <v>0</v>
      </c>
      <c r="K2033" s="112">
        <f t="shared" si="327"/>
        <v>0</v>
      </c>
      <c r="L2033" s="108">
        <f t="shared" si="327"/>
        <v>0</v>
      </c>
      <c r="M2033" s="112">
        <f t="shared" si="327"/>
        <v>0</v>
      </c>
      <c r="N2033" s="108">
        <f t="shared" si="327"/>
        <v>0</v>
      </c>
      <c r="O2033" s="112">
        <f t="shared" si="327"/>
        <v>0</v>
      </c>
      <c r="P2033" s="108">
        <f t="shared" ref="P2033:W2033" si="328">SUM(P2018:P2032)</f>
        <v>0</v>
      </c>
      <c r="Q2033" s="112">
        <f t="shared" si="328"/>
        <v>0</v>
      </c>
      <c r="R2033" s="108">
        <f t="shared" si="328"/>
        <v>0</v>
      </c>
      <c r="S2033" s="111">
        <f t="shared" si="328"/>
        <v>0</v>
      </c>
      <c r="T2033" s="108">
        <f t="shared" si="328"/>
        <v>0</v>
      </c>
      <c r="U2033" s="109">
        <f t="shared" si="328"/>
        <v>0</v>
      </c>
      <c r="V2033" s="108">
        <f t="shared" si="328"/>
        <v>0</v>
      </c>
      <c r="W2033" s="111">
        <f t="shared" si="328"/>
        <v>0</v>
      </c>
    </row>
    <row r="2034" spans="1:23" ht="12.75" customHeight="1" x14ac:dyDescent="0.2">
      <c r="A2034" s="170" t="str">
        <f>$A$54</f>
        <v>TABLE A</v>
      </c>
      <c r="B2034" s="171"/>
      <c r="C2034" s="171"/>
      <c r="D2034" s="171"/>
      <c r="E2034" s="171"/>
      <c r="F2034" s="171"/>
      <c r="G2034" s="171"/>
      <c r="H2034" s="171"/>
      <c r="I2034" s="171"/>
      <c r="J2034" s="171"/>
      <c r="K2034" s="171"/>
      <c r="L2034" s="171"/>
      <c r="M2034" s="171"/>
      <c r="N2034" s="171"/>
      <c r="O2034" s="171"/>
      <c r="P2034" s="171"/>
      <c r="Q2034" s="171"/>
      <c r="R2034" s="171"/>
      <c r="S2034" s="171"/>
      <c r="T2034" s="171"/>
      <c r="U2034" s="171"/>
      <c r="V2034" s="171"/>
      <c r="W2034" s="172"/>
    </row>
    <row r="2035" spans="1:23" ht="13.5" thickBot="1" x14ac:dyDescent="0.25">
      <c r="A2035" s="173"/>
      <c r="B2035" s="174"/>
      <c r="C2035" s="174"/>
      <c r="D2035" s="174"/>
      <c r="E2035" s="174"/>
      <c r="F2035" s="174"/>
      <c r="G2035" s="174"/>
      <c r="H2035" s="174"/>
      <c r="I2035" s="174"/>
      <c r="J2035" s="174"/>
      <c r="K2035" s="174"/>
      <c r="L2035" s="174"/>
      <c r="M2035" s="174"/>
      <c r="N2035" s="174"/>
      <c r="O2035" s="174"/>
      <c r="P2035" s="174"/>
      <c r="Q2035" s="174"/>
      <c r="R2035" s="174"/>
      <c r="S2035" s="174"/>
      <c r="T2035" s="174"/>
      <c r="U2035" s="174"/>
      <c r="V2035" s="174"/>
      <c r="W2035" s="175"/>
    </row>
    <row r="2036" spans="1:23" ht="13.5" thickBot="1" x14ac:dyDescent="0.25">
      <c r="A2036" s="49" t="str">
        <f>$A$38</f>
        <v>APPRENTICES</v>
      </c>
      <c r="B2036" s="64">
        <f>F2036+H2036+J2036+L2036+N2036+P2036+R2036</f>
        <v>0</v>
      </c>
      <c r="C2036" s="109">
        <f>G2036+I2036+K2036+M2036+O2036+Q2036+S2036</f>
        <v>0</v>
      </c>
      <c r="D2036" s="110">
        <f>F2036+H2036+J2036+L2036+N2036+P2036</f>
        <v>0</v>
      </c>
      <c r="E2036" s="64">
        <f>G2036+I2036+K2036+M2036+O2036+Q2036</f>
        <v>0</v>
      </c>
      <c r="F2036" s="121"/>
      <c r="G2036" s="67"/>
      <c r="H2036" s="122"/>
      <c r="I2036" s="67"/>
      <c r="J2036" s="122"/>
      <c r="K2036" s="67"/>
      <c r="L2036" s="122"/>
      <c r="M2036" s="67"/>
      <c r="N2036" s="122"/>
      <c r="O2036" s="67"/>
      <c r="P2036" s="122"/>
      <c r="Q2036" s="67"/>
      <c r="R2036" s="122"/>
      <c r="S2036" s="67"/>
      <c r="T2036" s="50"/>
      <c r="U2036" s="51"/>
      <c r="V2036" s="50"/>
      <c r="W2036" s="51"/>
    </row>
    <row r="2037" spans="1:23" ht="13.5" thickBot="1" x14ac:dyDescent="0.25">
      <c r="A2037" s="49" t="str">
        <f>$A$39</f>
        <v>OJT TRAINEES</v>
      </c>
      <c r="B2037" s="64">
        <f>F2037+H2037+J2037+L2037+N2037+P2037+R2037</f>
        <v>0</v>
      </c>
      <c r="C2037" s="109">
        <f>G2037+I2037+K2037+M2037+O2037+Q2037+S2037</f>
        <v>0</v>
      </c>
      <c r="D2037" s="110">
        <f>F2037+H2037+J2037+L2037+N2037+P2037</f>
        <v>0</v>
      </c>
      <c r="E2037" s="64">
        <f>G2037+I2037+K2037+M2037+O2037+Q2037</f>
        <v>0</v>
      </c>
      <c r="F2037" s="121"/>
      <c r="G2037" s="67"/>
      <c r="H2037" s="122"/>
      <c r="I2037" s="67"/>
      <c r="J2037" s="122"/>
      <c r="K2037" s="67"/>
      <c r="L2037" s="122"/>
      <c r="M2037" s="67"/>
      <c r="N2037" s="122"/>
      <c r="O2037" s="67"/>
      <c r="P2037" s="122"/>
      <c r="Q2037" s="67"/>
      <c r="R2037" s="122"/>
      <c r="S2037" s="67"/>
      <c r="T2037" s="52"/>
      <c r="U2037" s="53"/>
      <c r="V2037" s="52"/>
      <c r="W2037" s="53"/>
    </row>
    <row r="2038" spans="1:23" ht="15.75" customHeight="1" x14ac:dyDescent="0.2">
      <c r="A2038" s="243" t="str">
        <f>$A$40</f>
        <v xml:space="preserve">8. PREPARED BY: </v>
      </c>
      <c r="B2038" s="244"/>
      <c r="C2038" s="244"/>
      <c r="D2038" s="244"/>
      <c r="E2038" s="244"/>
      <c r="F2038" s="244"/>
      <c r="G2038" s="244"/>
      <c r="H2038" s="245"/>
      <c r="I2038" s="220" t="str">
        <f>$I$40</f>
        <v>9. DATE</v>
      </c>
      <c r="J2038" s="221"/>
      <c r="K2038" s="220" t="str">
        <f>$K$40</f>
        <v>10. REVIEWED BY:    (Signature and Title of State Highway Official)</v>
      </c>
      <c r="L2038" s="222"/>
      <c r="M2038" s="222"/>
      <c r="N2038" s="222"/>
      <c r="O2038" s="222"/>
      <c r="P2038" s="222"/>
      <c r="Q2038" s="222"/>
      <c r="R2038" s="222"/>
      <c r="S2038" s="222"/>
      <c r="T2038" s="222"/>
      <c r="U2038" s="221"/>
      <c r="V2038" s="220" t="s">
        <v>28</v>
      </c>
      <c r="W2038" s="223"/>
    </row>
    <row r="2039" spans="1:23" ht="12.75" customHeight="1" x14ac:dyDescent="0.2">
      <c r="A2039" s="224" t="str">
        <f>$A$41</f>
        <v>(Signature and Title of Contractors Representative)</v>
      </c>
      <c r="B2039" s="225"/>
      <c r="C2039" s="225"/>
      <c r="D2039" s="225"/>
      <c r="E2039" s="225"/>
      <c r="F2039" s="225"/>
      <c r="G2039" s="225"/>
      <c r="H2039" s="226"/>
      <c r="I2039" s="227" t="str">
        <f>IF($I$41="","",$I$41)</f>
        <v/>
      </c>
      <c r="J2039" s="228"/>
      <c r="K2039" s="229" t="str">
        <f>IF($K$41="","",$K$41)</f>
        <v/>
      </c>
      <c r="L2039" s="232"/>
      <c r="M2039" s="232"/>
      <c r="N2039" s="232"/>
      <c r="O2039" s="232"/>
      <c r="P2039" s="232"/>
      <c r="Q2039" s="232"/>
      <c r="R2039" s="232"/>
      <c r="S2039" s="232"/>
      <c r="T2039" s="232"/>
      <c r="U2039" s="228"/>
      <c r="V2039" s="227" t="str">
        <f>IF($V$41="","",$V$41)</f>
        <v/>
      </c>
      <c r="W2039" s="234"/>
    </row>
    <row r="2040" spans="1:23" x14ac:dyDescent="0.2">
      <c r="A2040" s="237" t="str">
        <f>IF($A$42="","",$A$42)</f>
        <v/>
      </c>
      <c r="B2040" s="238"/>
      <c r="C2040" s="238"/>
      <c r="D2040" s="238"/>
      <c r="E2040" s="238"/>
      <c r="F2040" s="238"/>
      <c r="G2040" s="238"/>
      <c r="H2040" s="239"/>
      <c r="I2040" s="229"/>
      <c r="J2040" s="228"/>
      <c r="K2040" s="229"/>
      <c r="L2040" s="232"/>
      <c r="M2040" s="232"/>
      <c r="N2040" s="232"/>
      <c r="O2040" s="232"/>
      <c r="P2040" s="232"/>
      <c r="Q2040" s="232"/>
      <c r="R2040" s="232"/>
      <c r="S2040" s="232"/>
      <c r="T2040" s="232"/>
      <c r="U2040" s="228"/>
      <c r="V2040" s="227"/>
      <c r="W2040" s="234"/>
    </row>
    <row r="2041" spans="1:23" x14ac:dyDescent="0.2">
      <c r="A2041" s="237"/>
      <c r="B2041" s="238"/>
      <c r="C2041" s="238"/>
      <c r="D2041" s="238"/>
      <c r="E2041" s="238"/>
      <c r="F2041" s="238"/>
      <c r="G2041" s="238"/>
      <c r="H2041" s="239"/>
      <c r="I2041" s="229"/>
      <c r="J2041" s="228"/>
      <c r="K2041" s="229"/>
      <c r="L2041" s="232"/>
      <c r="M2041" s="232"/>
      <c r="N2041" s="232"/>
      <c r="O2041" s="232"/>
      <c r="P2041" s="232"/>
      <c r="Q2041" s="232"/>
      <c r="R2041" s="232"/>
      <c r="S2041" s="232"/>
      <c r="T2041" s="232"/>
      <c r="U2041" s="228"/>
      <c r="V2041" s="227"/>
      <c r="W2041" s="234"/>
    </row>
    <row r="2042" spans="1:23" ht="13.5" thickBot="1" x14ac:dyDescent="0.25">
      <c r="A2042" s="240"/>
      <c r="B2042" s="241"/>
      <c r="C2042" s="241"/>
      <c r="D2042" s="241"/>
      <c r="E2042" s="241"/>
      <c r="F2042" s="241"/>
      <c r="G2042" s="241"/>
      <c r="H2042" s="242"/>
      <c r="I2042" s="230"/>
      <c r="J2042" s="231"/>
      <c r="K2042" s="230"/>
      <c r="L2042" s="233"/>
      <c r="M2042" s="233"/>
      <c r="N2042" s="233"/>
      <c r="O2042" s="233"/>
      <c r="P2042" s="233"/>
      <c r="Q2042" s="233"/>
      <c r="R2042" s="233"/>
      <c r="S2042" s="233"/>
      <c r="T2042" s="233"/>
      <c r="U2042" s="231"/>
      <c r="V2042" s="235"/>
      <c r="W2042" s="236"/>
    </row>
    <row r="2043" spans="1:23" x14ac:dyDescent="0.2">
      <c r="A2043" s="251" t="str">
        <f>$A$45</f>
        <v>Form FHWA- 1391 (Rev. 06-22)</v>
      </c>
      <c r="B2043" s="252"/>
      <c r="C2043" s="253"/>
      <c r="D2043" s="253"/>
      <c r="E2043" s="55"/>
      <c r="F2043" s="55"/>
      <c r="G2043" s="55"/>
      <c r="H2043" s="55"/>
      <c r="I2043" s="55"/>
      <c r="J2043" s="254" t="str">
        <f>$J$45</f>
        <v>PREVIOUS EDITIONS ARE OBSOLETE</v>
      </c>
      <c r="K2043" s="254"/>
      <c r="L2043" s="254"/>
      <c r="M2043" s="254"/>
      <c r="N2043" s="254"/>
      <c r="O2043" s="254"/>
      <c r="P2043" s="254"/>
      <c r="Q2043" s="254"/>
      <c r="R2043" s="254"/>
      <c r="S2043" s="254"/>
      <c r="T2043" s="254"/>
      <c r="U2043" s="254"/>
      <c r="V2043" s="254"/>
      <c r="W2043" s="254"/>
    </row>
    <row r="2044" spans="1:23" ht="13.5" thickBot="1" x14ac:dyDescent="0.25"/>
    <row r="2045" spans="1:23" s="58" customFormat="1" ht="18.75" thickBot="1" x14ac:dyDescent="0.3">
      <c r="A2045" s="255" t="str">
        <f>$A$10</f>
        <v xml:space="preserve">FEDERAL-AID HIGHWAY CONSTRUCTION CONTRACTORS ANNUAL EEO REPORT </v>
      </c>
      <c r="B2045" s="256"/>
      <c r="C2045" s="256"/>
      <c r="D2045" s="256"/>
      <c r="E2045" s="256"/>
      <c r="F2045" s="256"/>
      <c r="G2045" s="256"/>
      <c r="H2045" s="256"/>
      <c r="I2045" s="256"/>
      <c r="J2045" s="256"/>
      <c r="K2045" s="256"/>
      <c r="L2045" s="256"/>
      <c r="M2045" s="256"/>
      <c r="N2045" s="256"/>
      <c r="O2045" s="256"/>
      <c r="P2045" s="256"/>
      <c r="Q2045" s="256"/>
      <c r="R2045" s="256"/>
      <c r="S2045" s="256"/>
      <c r="T2045" s="256"/>
      <c r="U2045" s="256"/>
      <c r="V2045" s="256"/>
      <c r="W2045" s="257"/>
    </row>
    <row r="2046" spans="1:23" ht="12.75" customHeight="1" x14ac:dyDescent="0.2">
      <c r="A2046" s="258" t="str">
        <f>$A$11</f>
        <v xml:space="preserve">1. SELECT FIELD FROM DROPDOWN MENU: </v>
      </c>
      <c r="B2046" s="259"/>
      <c r="C2046" s="259"/>
      <c r="D2046" s="260"/>
      <c r="E2046" s="261" t="str">
        <f>$E$11</f>
        <v>2. COMPANY NAME, CITY, STATE:</v>
      </c>
      <c r="F2046" s="238"/>
      <c r="G2046" s="238"/>
      <c r="H2046" s="238"/>
      <c r="I2046" s="239"/>
      <c r="J2046" s="184" t="str">
        <f>$J$11</f>
        <v>3. FEDERAL PROJECT NUMBER:</v>
      </c>
      <c r="K2046" s="185"/>
      <c r="L2046" s="185"/>
      <c r="M2046" s="185"/>
      <c r="N2046" s="184" t="str">
        <f>$N$11</f>
        <v>4. DOLLAR AMOUNT OF CONTRACT:</v>
      </c>
      <c r="O2046" s="185"/>
      <c r="P2046" s="185"/>
      <c r="Q2046" s="185"/>
      <c r="R2046" s="262" t="str">
        <f>$R$11</f>
        <v>5.PROJECT LOCATION (Region and State):</v>
      </c>
      <c r="S2046" s="259"/>
      <c r="T2046" s="259"/>
      <c r="U2046" s="259"/>
      <c r="V2046" s="259"/>
      <c r="W2046" s="263"/>
    </row>
    <row r="2047" spans="1:23" ht="12.75" customHeight="1" x14ac:dyDescent="0.2">
      <c r="A2047" s="186"/>
      <c r="B2047" s="187"/>
      <c r="C2047" s="187"/>
      <c r="D2047" s="188"/>
      <c r="E2047" s="192" t="str">
        <f>IF($D$4="","Enter Company information at top of spreadsheet",$D$4)</f>
        <v>Enter Company information at top of spreadsheet</v>
      </c>
      <c r="F2047" s="193"/>
      <c r="G2047" s="193"/>
      <c r="H2047" s="193"/>
      <c r="I2047" s="194"/>
      <c r="J2047" s="209"/>
      <c r="K2047" s="210"/>
      <c r="L2047" s="210"/>
      <c r="M2047" s="210"/>
      <c r="N2047" s="213"/>
      <c r="O2047" s="214"/>
      <c r="P2047" s="214"/>
      <c r="Q2047" s="215"/>
      <c r="R2047" s="199"/>
      <c r="S2047" s="200"/>
      <c r="T2047" s="200"/>
      <c r="U2047" s="200"/>
      <c r="V2047" s="200"/>
      <c r="W2047" s="201"/>
    </row>
    <row r="2048" spans="1:23" x14ac:dyDescent="0.2">
      <c r="A2048" s="186"/>
      <c r="B2048" s="187"/>
      <c r="C2048" s="187"/>
      <c r="D2048" s="188"/>
      <c r="E2048" s="195"/>
      <c r="F2048" s="193"/>
      <c r="G2048" s="193"/>
      <c r="H2048" s="193"/>
      <c r="I2048" s="194"/>
      <c r="J2048" s="209"/>
      <c r="K2048" s="210"/>
      <c r="L2048" s="210"/>
      <c r="M2048" s="210"/>
      <c r="N2048" s="216"/>
      <c r="O2048" s="214"/>
      <c r="P2048" s="214"/>
      <c r="Q2048" s="215"/>
      <c r="R2048" s="202"/>
      <c r="S2048" s="200"/>
      <c r="T2048" s="200"/>
      <c r="U2048" s="200"/>
      <c r="V2048" s="200"/>
      <c r="W2048" s="201"/>
    </row>
    <row r="2049" spans="1:23" ht="13.5" thickBot="1" x14ac:dyDescent="0.25">
      <c r="A2049" s="189"/>
      <c r="B2049" s="190"/>
      <c r="C2049" s="190"/>
      <c r="D2049" s="191"/>
      <c r="E2049" s="196"/>
      <c r="F2049" s="197"/>
      <c r="G2049" s="197"/>
      <c r="H2049" s="197"/>
      <c r="I2049" s="198"/>
      <c r="J2049" s="211"/>
      <c r="K2049" s="212"/>
      <c r="L2049" s="212"/>
      <c r="M2049" s="212"/>
      <c r="N2049" s="217"/>
      <c r="O2049" s="218"/>
      <c r="P2049" s="218"/>
      <c r="Q2049" s="219"/>
      <c r="R2049" s="203"/>
      <c r="S2049" s="204"/>
      <c r="T2049" s="204"/>
      <c r="U2049" s="204"/>
      <c r="V2049" s="204"/>
      <c r="W2049" s="205"/>
    </row>
    <row r="2050" spans="1:23" ht="13.5" customHeight="1" thickBot="1" x14ac:dyDescent="0.25">
      <c r="A2050" s="206" t="str">
        <f>$A$15</f>
        <v>This collection of information is required by law and regulation 23 U.S.C. 140a and 23 CFR Part 230. The OMB control number for this collection is 2125-0019 expiring in March 2025.</v>
      </c>
      <c r="B2050" s="207"/>
      <c r="C2050" s="207"/>
      <c r="D2050" s="207"/>
      <c r="E2050" s="207"/>
      <c r="F2050" s="207"/>
      <c r="G2050" s="207"/>
      <c r="H2050" s="207"/>
      <c r="I2050" s="207"/>
      <c r="J2050" s="207"/>
      <c r="K2050" s="207"/>
      <c r="L2050" s="207"/>
      <c r="M2050" s="207"/>
      <c r="N2050" s="207"/>
      <c r="O2050" s="207"/>
      <c r="P2050" s="207"/>
      <c r="Q2050" s="207"/>
      <c r="R2050" s="207"/>
      <c r="S2050" s="207"/>
      <c r="T2050" s="207"/>
      <c r="U2050" s="207"/>
      <c r="V2050" s="207"/>
      <c r="W2050" s="208"/>
    </row>
    <row r="2051" spans="1:23" ht="30.75" customHeight="1" thickBot="1" x14ac:dyDescent="0.25">
      <c r="A2051" s="176" t="str">
        <f>$A$16</f>
        <v>6. WORKFORCE ON FEDERAL-AID AND CONSTRUCTION SITE(S) DURING LAST FULL PAY PERIOD ENDING IN JULY 2023</v>
      </c>
      <c r="B2051" s="177"/>
      <c r="C2051" s="177"/>
      <c r="D2051" s="177"/>
      <c r="E2051" s="177"/>
      <c r="F2051" s="177"/>
      <c r="G2051" s="177"/>
      <c r="H2051" s="177"/>
      <c r="I2051" s="177"/>
      <c r="J2051" s="177"/>
      <c r="K2051" s="177"/>
      <c r="L2051" s="177"/>
      <c r="M2051" s="177"/>
      <c r="N2051" s="177"/>
      <c r="O2051" s="177"/>
      <c r="P2051" s="177"/>
      <c r="Q2051" s="177"/>
      <c r="R2051" s="177"/>
      <c r="S2051" s="177"/>
      <c r="T2051" s="177"/>
      <c r="U2051" s="177"/>
      <c r="V2051" s="177"/>
      <c r="W2051" s="178"/>
    </row>
    <row r="2052" spans="1:23" ht="14.25" thickTop="1" thickBot="1" x14ac:dyDescent="0.25">
      <c r="A2052" s="179" t="str">
        <f>$A$17</f>
        <v>TABLE A</v>
      </c>
      <c r="B2052" s="180"/>
      <c r="C2052" s="180"/>
      <c r="D2052" s="180"/>
      <c r="E2052" s="180"/>
      <c r="F2052" s="180"/>
      <c r="G2052" s="180"/>
      <c r="H2052" s="180"/>
      <c r="I2052" s="180"/>
      <c r="J2052" s="180"/>
      <c r="K2052" s="180"/>
      <c r="L2052" s="180"/>
      <c r="M2052" s="180"/>
      <c r="N2052" s="180"/>
      <c r="O2052" s="180"/>
      <c r="P2052" s="180"/>
      <c r="Q2052" s="180"/>
      <c r="R2052" s="180"/>
      <c r="S2052" s="181"/>
      <c r="T2052" s="182" t="str">
        <f>$T$17</f>
        <v>TABLE B</v>
      </c>
      <c r="U2052" s="180"/>
      <c r="V2052" s="180"/>
      <c r="W2052" s="183"/>
    </row>
    <row r="2053" spans="1:23" ht="99.75" customHeight="1" thickTop="1" thickBot="1" x14ac:dyDescent="0.25">
      <c r="A2053" s="38" t="str">
        <f>$A$18</f>
        <v>JOB CATEGORIES</v>
      </c>
      <c r="B2053" s="246" t="str">
        <f>$B$18</f>
        <v>TOTAL EMPLOYED</v>
      </c>
      <c r="C2053" s="247"/>
      <c r="D2053" s="248" t="str">
        <f>$D$18</f>
        <v>TOTAL RACIAL / ETHNIC MINORITY</v>
      </c>
      <c r="E2053" s="249"/>
      <c r="F2053" s="250" t="str">
        <f>$F$18</f>
        <v>BLACK or
AFRICAN
AMERICAN</v>
      </c>
      <c r="G2053" s="165"/>
      <c r="H2053" s="164" t="str">
        <f>$H$18</f>
        <v>WHITE /
HISPANIC OR LATINO</v>
      </c>
      <c r="I2053" s="165"/>
      <c r="J2053" s="164" t="str">
        <f>$J$18</f>
        <v>AMERICAN 
INDIAN OR 
ALASKA 
NATIVE</v>
      </c>
      <c r="K2053" s="165"/>
      <c r="L2053" s="164" t="str">
        <f>$L$18</f>
        <v>ASIAN</v>
      </c>
      <c r="M2053" s="165"/>
      <c r="N2053" s="164" t="str">
        <f>$N$18</f>
        <v>NATIVE 
HAWAIIAN OR 
OTHER PACIFIC ISLANDER</v>
      </c>
      <c r="O2053" s="165"/>
      <c r="P2053" s="164" t="str">
        <f>$P$18</f>
        <v>TWO OR MORE RACES</v>
      </c>
      <c r="Q2053" s="165"/>
      <c r="R2053" s="164" t="str">
        <f>$R$18</f>
        <v>WHITE / NON-
HISPANIC OR LATINO</v>
      </c>
      <c r="S2053" s="166"/>
      <c r="T2053" s="167" t="str">
        <f>$T$18</f>
        <v>APPRENTICES</v>
      </c>
      <c r="U2053" s="167"/>
      <c r="V2053" s="168" t="str">
        <f>$V$18</f>
        <v>ON THE JOB TRAINEES</v>
      </c>
      <c r="W2053" s="169"/>
    </row>
    <row r="2054" spans="1:23" ht="13.5" thickBot="1" x14ac:dyDescent="0.25">
      <c r="A2054" s="39"/>
      <c r="B2054" s="40" t="str">
        <f>$B$19</f>
        <v>M</v>
      </c>
      <c r="C2054" s="41" t="str">
        <f>$C$19</f>
        <v>F</v>
      </c>
      <c r="D2054" s="42" t="str">
        <f>$D$19</f>
        <v>M</v>
      </c>
      <c r="E2054" s="41" t="str">
        <f>$E$19</f>
        <v>F</v>
      </c>
      <c r="F2054" s="43" t="str">
        <f>$F$19</f>
        <v>M</v>
      </c>
      <c r="G2054" s="44" t="str">
        <f>$G$19</f>
        <v>F</v>
      </c>
      <c r="H2054" s="45" t="str">
        <f>$H$19</f>
        <v>M</v>
      </c>
      <c r="I2054" s="44" t="str">
        <f>$I$19</f>
        <v>F</v>
      </c>
      <c r="J2054" s="45" t="str">
        <f>$J$19</f>
        <v>M</v>
      </c>
      <c r="K2054" s="44" t="str">
        <f>$K$19</f>
        <v>F</v>
      </c>
      <c r="L2054" s="45" t="str">
        <f>$L$19</f>
        <v>M</v>
      </c>
      <c r="M2054" s="44" t="str">
        <f>$M$19</f>
        <v>F</v>
      </c>
      <c r="N2054" s="45" t="str">
        <f>$N$19</f>
        <v>M</v>
      </c>
      <c r="O2054" s="44" t="str">
        <f>$O$19</f>
        <v>F</v>
      </c>
      <c r="P2054" s="45" t="str">
        <f>$P$19</f>
        <v>M</v>
      </c>
      <c r="Q2054" s="44" t="str">
        <f>$Q$19</f>
        <v>F</v>
      </c>
      <c r="R2054" s="45" t="str">
        <f>$R$19</f>
        <v>M</v>
      </c>
      <c r="S2054" s="46" t="str">
        <f>$S$19</f>
        <v>F</v>
      </c>
      <c r="T2054" s="47" t="str">
        <f>$T$19</f>
        <v>M</v>
      </c>
      <c r="U2054" s="41" t="str">
        <f>$U$19</f>
        <v>F</v>
      </c>
      <c r="V2054" s="123" t="str">
        <f>$V$19</f>
        <v>M</v>
      </c>
      <c r="W2054" s="48" t="str">
        <f>$W$19</f>
        <v>F</v>
      </c>
    </row>
    <row r="2055" spans="1:23" ht="13.5" thickBot="1" x14ac:dyDescent="0.25">
      <c r="A2055" s="49" t="str">
        <f>$A$20</f>
        <v>OFFICIALS</v>
      </c>
      <c r="B2055" s="63">
        <f>F2055+H2055+J2055+L2055+N2055+P2055+R2055</f>
        <v>0</v>
      </c>
      <c r="C2055" s="64">
        <f t="shared" ref="C2055:C2069" si="329">G2055+I2055+K2055+M2055+O2055+Q2055+S2055</f>
        <v>0</v>
      </c>
      <c r="D2055" s="65">
        <f t="shared" ref="D2055:D2069" si="330">F2055+H2055+J2055+L2055+N2055+P2055</f>
        <v>0</v>
      </c>
      <c r="E2055" s="64">
        <f t="shared" ref="E2055:E2069" si="331">G2055+I2055+K2055+M2055+O2055+Q2055</f>
        <v>0</v>
      </c>
      <c r="F2055" s="66"/>
      <c r="G2055" s="67"/>
      <c r="H2055" s="68"/>
      <c r="I2055" s="67"/>
      <c r="J2055" s="68"/>
      <c r="K2055" s="67"/>
      <c r="L2055" s="68"/>
      <c r="M2055" s="67"/>
      <c r="N2055" s="68"/>
      <c r="O2055" s="67"/>
      <c r="P2055" s="68"/>
      <c r="Q2055" s="67"/>
      <c r="R2055" s="69"/>
      <c r="S2055" s="70"/>
      <c r="T2055" s="71"/>
      <c r="U2055" s="114"/>
      <c r="V2055" s="71"/>
      <c r="W2055" s="72"/>
    </row>
    <row r="2056" spans="1:23" ht="13.5" thickBot="1" x14ac:dyDescent="0.25">
      <c r="A2056" s="49" t="str">
        <f>$A$21</f>
        <v>SUPERVISORS</v>
      </c>
      <c r="B2056" s="63">
        <f t="shared" ref="B2056:B2069" si="332">F2056+H2056+J2056+L2056+N2056+P2056+R2056</f>
        <v>0</v>
      </c>
      <c r="C2056" s="64">
        <f t="shared" si="329"/>
        <v>0</v>
      </c>
      <c r="D2056" s="65">
        <f t="shared" si="330"/>
        <v>0</v>
      </c>
      <c r="E2056" s="64">
        <f t="shared" si="331"/>
        <v>0</v>
      </c>
      <c r="F2056" s="66"/>
      <c r="G2056" s="67"/>
      <c r="H2056" s="68"/>
      <c r="I2056" s="67"/>
      <c r="J2056" s="68"/>
      <c r="K2056" s="67"/>
      <c r="L2056" s="68"/>
      <c r="M2056" s="67"/>
      <c r="N2056" s="68"/>
      <c r="O2056" s="67"/>
      <c r="P2056" s="68"/>
      <c r="Q2056" s="73"/>
      <c r="R2056" s="74"/>
      <c r="S2056" s="75"/>
      <c r="T2056" s="76"/>
      <c r="U2056" s="115"/>
      <c r="V2056" s="76"/>
      <c r="W2056" s="77"/>
    </row>
    <row r="2057" spans="1:23" ht="13.5" thickBot="1" x14ac:dyDescent="0.25">
      <c r="A2057" s="49" t="str">
        <f>$A$22</f>
        <v>FOREMEN/WOMEN</v>
      </c>
      <c r="B2057" s="63">
        <f t="shared" si="332"/>
        <v>0</v>
      </c>
      <c r="C2057" s="64">
        <f t="shared" si="329"/>
        <v>0</v>
      </c>
      <c r="D2057" s="65">
        <f t="shared" si="330"/>
        <v>0</v>
      </c>
      <c r="E2057" s="64">
        <f t="shared" si="331"/>
        <v>0</v>
      </c>
      <c r="F2057" s="66"/>
      <c r="G2057" s="67"/>
      <c r="H2057" s="68"/>
      <c r="I2057" s="67"/>
      <c r="J2057" s="68"/>
      <c r="K2057" s="67"/>
      <c r="L2057" s="68"/>
      <c r="M2057" s="67"/>
      <c r="N2057" s="68"/>
      <c r="O2057" s="67"/>
      <c r="P2057" s="68"/>
      <c r="Q2057" s="73"/>
      <c r="R2057" s="78"/>
      <c r="S2057" s="79"/>
      <c r="T2057" s="80"/>
      <c r="U2057" s="116"/>
      <c r="V2057" s="80"/>
      <c r="W2057" s="81"/>
    </row>
    <row r="2058" spans="1:23" ht="13.5" thickBot="1" x14ac:dyDescent="0.25">
      <c r="A2058" s="49" t="str">
        <f>$A$23</f>
        <v>CLERICAL</v>
      </c>
      <c r="B2058" s="63">
        <f t="shared" si="332"/>
        <v>0</v>
      </c>
      <c r="C2058" s="64">
        <f t="shared" si="329"/>
        <v>0</v>
      </c>
      <c r="D2058" s="65">
        <f t="shared" si="330"/>
        <v>0</v>
      </c>
      <c r="E2058" s="64">
        <f t="shared" si="331"/>
        <v>0</v>
      </c>
      <c r="F2058" s="66"/>
      <c r="G2058" s="67"/>
      <c r="H2058" s="68"/>
      <c r="I2058" s="67"/>
      <c r="J2058" s="68"/>
      <c r="K2058" s="67"/>
      <c r="L2058" s="68"/>
      <c r="M2058" s="67"/>
      <c r="N2058" s="68"/>
      <c r="O2058" s="67"/>
      <c r="P2058" s="68"/>
      <c r="Q2058" s="73"/>
      <c r="R2058" s="78"/>
      <c r="S2058" s="79"/>
      <c r="T2058" s="80"/>
      <c r="U2058" s="116"/>
      <c r="V2058" s="80"/>
      <c r="W2058" s="81"/>
    </row>
    <row r="2059" spans="1:23" ht="13.5" thickBot="1" x14ac:dyDescent="0.25">
      <c r="A2059" s="49" t="str">
        <f>$A$24</f>
        <v>EQUIPMENT OPERATORS</v>
      </c>
      <c r="B2059" s="63">
        <f t="shared" si="332"/>
        <v>0</v>
      </c>
      <c r="C2059" s="64">
        <f t="shared" si="329"/>
        <v>0</v>
      </c>
      <c r="D2059" s="65">
        <f t="shared" si="330"/>
        <v>0</v>
      </c>
      <c r="E2059" s="64">
        <f t="shared" si="331"/>
        <v>0</v>
      </c>
      <c r="F2059" s="66"/>
      <c r="G2059" s="67"/>
      <c r="H2059" s="68"/>
      <c r="I2059" s="67"/>
      <c r="J2059" s="68"/>
      <c r="K2059" s="67"/>
      <c r="L2059" s="68"/>
      <c r="M2059" s="67"/>
      <c r="N2059" s="68"/>
      <c r="O2059" s="67"/>
      <c r="P2059" s="68"/>
      <c r="Q2059" s="73"/>
      <c r="R2059" s="78"/>
      <c r="S2059" s="79"/>
      <c r="T2059" s="80"/>
      <c r="U2059" s="116"/>
      <c r="V2059" s="80"/>
      <c r="W2059" s="81"/>
    </row>
    <row r="2060" spans="1:23" ht="13.5" thickBot="1" x14ac:dyDescent="0.25">
      <c r="A2060" s="49" t="str">
        <f>$A$25</f>
        <v>MECHANICS</v>
      </c>
      <c r="B2060" s="63">
        <f t="shared" si="332"/>
        <v>0</v>
      </c>
      <c r="C2060" s="64">
        <f t="shared" si="329"/>
        <v>0</v>
      </c>
      <c r="D2060" s="65">
        <f t="shared" si="330"/>
        <v>0</v>
      </c>
      <c r="E2060" s="64">
        <f t="shared" si="331"/>
        <v>0</v>
      </c>
      <c r="F2060" s="66"/>
      <c r="G2060" s="67"/>
      <c r="H2060" s="68"/>
      <c r="I2060" s="67"/>
      <c r="J2060" s="68"/>
      <c r="K2060" s="67"/>
      <c r="L2060" s="68"/>
      <c r="M2060" s="67"/>
      <c r="N2060" s="68"/>
      <c r="O2060" s="67"/>
      <c r="P2060" s="68"/>
      <c r="Q2060" s="73"/>
      <c r="R2060" s="78"/>
      <c r="S2060" s="79"/>
      <c r="T2060" s="80"/>
      <c r="U2060" s="116"/>
      <c r="V2060" s="80"/>
      <c r="W2060" s="81"/>
    </row>
    <row r="2061" spans="1:23" ht="13.5" thickBot="1" x14ac:dyDescent="0.25">
      <c r="A2061" s="49" t="str">
        <f>$A$26</f>
        <v>TRUCK DRIVERS</v>
      </c>
      <c r="B2061" s="63">
        <f t="shared" si="332"/>
        <v>0</v>
      </c>
      <c r="C2061" s="64">
        <f t="shared" si="329"/>
        <v>0</v>
      </c>
      <c r="D2061" s="65">
        <f t="shared" si="330"/>
        <v>0</v>
      </c>
      <c r="E2061" s="64">
        <f t="shared" si="331"/>
        <v>0</v>
      </c>
      <c r="F2061" s="66"/>
      <c r="G2061" s="67"/>
      <c r="H2061" s="68"/>
      <c r="I2061" s="67"/>
      <c r="J2061" s="68"/>
      <c r="K2061" s="67"/>
      <c r="L2061" s="68"/>
      <c r="M2061" s="67"/>
      <c r="N2061" s="68"/>
      <c r="O2061" s="67"/>
      <c r="P2061" s="68"/>
      <c r="Q2061" s="73"/>
      <c r="R2061" s="82"/>
      <c r="S2061" s="83"/>
      <c r="T2061" s="76"/>
      <c r="U2061" s="117"/>
      <c r="V2061" s="76"/>
      <c r="W2061" s="77"/>
    </row>
    <row r="2062" spans="1:23" ht="13.5" thickBot="1" x14ac:dyDescent="0.25">
      <c r="A2062" s="49" t="str">
        <f>$A$27</f>
        <v>IRONWORKERS</v>
      </c>
      <c r="B2062" s="63">
        <f t="shared" si="332"/>
        <v>0</v>
      </c>
      <c r="C2062" s="64">
        <f t="shared" si="329"/>
        <v>0</v>
      </c>
      <c r="D2062" s="65">
        <f t="shared" si="330"/>
        <v>0</v>
      </c>
      <c r="E2062" s="64">
        <f t="shared" si="331"/>
        <v>0</v>
      </c>
      <c r="F2062" s="66"/>
      <c r="G2062" s="67"/>
      <c r="H2062" s="68"/>
      <c r="I2062" s="67"/>
      <c r="J2062" s="68"/>
      <c r="K2062" s="67"/>
      <c r="L2062" s="68"/>
      <c r="M2062" s="67"/>
      <c r="N2062" s="68"/>
      <c r="O2062" s="67"/>
      <c r="P2062" s="68"/>
      <c r="Q2062" s="73"/>
      <c r="R2062" s="84"/>
      <c r="S2062" s="85"/>
      <c r="T2062" s="86"/>
      <c r="U2062" s="118"/>
      <c r="V2062" s="86"/>
      <c r="W2062" s="87"/>
    </row>
    <row r="2063" spans="1:23" ht="13.5" thickBot="1" x14ac:dyDescent="0.25">
      <c r="A2063" s="49" t="str">
        <f>$A$28</f>
        <v>CARPENTERS</v>
      </c>
      <c r="B2063" s="63">
        <f t="shared" si="332"/>
        <v>0</v>
      </c>
      <c r="C2063" s="64">
        <f t="shared" si="329"/>
        <v>0</v>
      </c>
      <c r="D2063" s="65">
        <f t="shared" si="330"/>
        <v>0</v>
      </c>
      <c r="E2063" s="64">
        <f t="shared" si="331"/>
        <v>0</v>
      </c>
      <c r="F2063" s="66"/>
      <c r="G2063" s="67"/>
      <c r="H2063" s="68"/>
      <c r="I2063" s="67"/>
      <c r="J2063" s="68"/>
      <c r="K2063" s="67"/>
      <c r="L2063" s="68"/>
      <c r="M2063" s="67"/>
      <c r="N2063" s="68"/>
      <c r="O2063" s="67"/>
      <c r="P2063" s="68"/>
      <c r="Q2063" s="73"/>
      <c r="R2063" s="84"/>
      <c r="S2063" s="85"/>
      <c r="T2063" s="86"/>
      <c r="U2063" s="118"/>
      <c r="V2063" s="86"/>
      <c r="W2063" s="87"/>
    </row>
    <row r="2064" spans="1:23" ht="13.5" thickBot="1" x14ac:dyDescent="0.25">
      <c r="A2064" s="49" t="str">
        <f>$A$29</f>
        <v>CEMENT MASONS</v>
      </c>
      <c r="B2064" s="63">
        <f t="shared" si="332"/>
        <v>0</v>
      </c>
      <c r="C2064" s="64">
        <f t="shared" si="329"/>
        <v>0</v>
      </c>
      <c r="D2064" s="65">
        <f t="shared" si="330"/>
        <v>0</v>
      </c>
      <c r="E2064" s="64">
        <f t="shared" si="331"/>
        <v>0</v>
      </c>
      <c r="F2064" s="66"/>
      <c r="G2064" s="67"/>
      <c r="H2064" s="68"/>
      <c r="I2064" s="67"/>
      <c r="J2064" s="68"/>
      <c r="K2064" s="67"/>
      <c r="L2064" s="68"/>
      <c r="M2064" s="67"/>
      <c r="N2064" s="68"/>
      <c r="O2064" s="67"/>
      <c r="P2064" s="68"/>
      <c r="Q2064" s="73"/>
      <c r="R2064" s="84"/>
      <c r="S2064" s="85"/>
      <c r="T2064" s="86"/>
      <c r="U2064" s="118"/>
      <c r="V2064" s="86"/>
      <c r="W2064" s="87"/>
    </row>
    <row r="2065" spans="1:23" ht="13.5" thickBot="1" x14ac:dyDescent="0.25">
      <c r="A2065" s="49" t="str">
        <f>$A$30</f>
        <v>ELECTRICIANS</v>
      </c>
      <c r="B2065" s="63">
        <f t="shared" si="332"/>
        <v>0</v>
      </c>
      <c r="C2065" s="64">
        <f t="shared" si="329"/>
        <v>0</v>
      </c>
      <c r="D2065" s="65">
        <f t="shared" si="330"/>
        <v>0</v>
      </c>
      <c r="E2065" s="64">
        <f t="shared" si="331"/>
        <v>0</v>
      </c>
      <c r="F2065" s="66"/>
      <c r="G2065" s="67"/>
      <c r="H2065" s="68"/>
      <c r="I2065" s="67"/>
      <c r="J2065" s="68"/>
      <c r="K2065" s="67"/>
      <c r="L2065" s="68"/>
      <c r="M2065" s="67"/>
      <c r="N2065" s="68"/>
      <c r="O2065" s="67"/>
      <c r="P2065" s="68"/>
      <c r="Q2065" s="73"/>
      <c r="R2065" s="84"/>
      <c r="S2065" s="85"/>
      <c r="T2065" s="86"/>
      <c r="U2065" s="118"/>
      <c r="V2065" s="86"/>
      <c r="W2065" s="87"/>
    </row>
    <row r="2066" spans="1:23" ht="13.5" thickBot="1" x14ac:dyDescent="0.25">
      <c r="A2066" s="49" t="str">
        <f>$A$31</f>
        <v>PIPEFITTER/PLUMBERS</v>
      </c>
      <c r="B2066" s="63">
        <f t="shared" si="332"/>
        <v>0</v>
      </c>
      <c r="C2066" s="64">
        <f t="shared" si="329"/>
        <v>0</v>
      </c>
      <c r="D2066" s="65">
        <f t="shared" si="330"/>
        <v>0</v>
      </c>
      <c r="E2066" s="64">
        <f t="shared" si="331"/>
        <v>0</v>
      </c>
      <c r="F2066" s="66"/>
      <c r="G2066" s="67"/>
      <c r="H2066" s="68"/>
      <c r="I2066" s="67"/>
      <c r="J2066" s="68"/>
      <c r="K2066" s="67"/>
      <c r="L2066" s="68"/>
      <c r="M2066" s="67"/>
      <c r="N2066" s="68"/>
      <c r="O2066" s="67"/>
      <c r="P2066" s="68"/>
      <c r="Q2066" s="67"/>
      <c r="R2066" s="88"/>
      <c r="S2066" s="89"/>
      <c r="T2066" s="90"/>
      <c r="U2066" s="119"/>
      <c r="V2066" s="90"/>
      <c r="W2066" s="91"/>
    </row>
    <row r="2067" spans="1:23" ht="13.5" thickBot="1" x14ac:dyDescent="0.25">
      <c r="A2067" s="49" t="str">
        <f>$A$32</f>
        <v>PAINTERS</v>
      </c>
      <c r="B2067" s="63">
        <f t="shared" si="332"/>
        <v>0</v>
      </c>
      <c r="C2067" s="64">
        <f t="shared" si="329"/>
        <v>0</v>
      </c>
      <c r="D2067" s="65">
        <f t="shared" si="330"/>
        <v>0</v>
      </c>
      <c r="E2067" s="64">
        <f t="shared" si="331"/>
        <v>0</v>
      </c>
      <c r="F2067" s="66"/>
      <c r="G2067" s="67"/>
      <c r="H2067" s="68"/>
      <c r="I2067" s="67"/>
      <c r="J2067" s="68"/>
      <c r="K2067" s="67"/>
      <c r="L2067" s="68"/>
      <c r="M2067" s="67"/>
      <c r="N2067" s="68"/>
      <c r="O2067" s="67"/>
      <c r="P2067" s="68"/>
      <c r="Q2067" s="67"/>
      <c r="R2067" s="68"/>
      <c r="S2067" s="92"/>
      <c r="T2067" s="93"/>
      <c r="U2067" s="120"/>
      <c r="V2067" s="93"/>
      <c r="W2067" s="94"/>
    </row>
    <row r="2068" spans="1:23" ht="13.5" thickBot="1" x14ac:dyDescent="0.25">
      <c r="A2068" s="49" t="str">
        <f>$A$33</f>
        <v>LABORERS-SEMI SKILLED</v>
      </c>
      <c r="B2068" s="63">
        <f t="shared" si="332"/>
        <v>0</v>
      </c>
      <c r="C2068" s="64">
        <f t="shared" si="329"/>
        <v>0</v>
      </c>
      <c r="D2068" s="65">
        <f t="shared" si="330"/>
        <v>0</v>
      </c>
      <c r="E2068" s="64">
        <f t="shared" si="331"/>
        <v>0</v>
      </c>
      <c r="F2068" s="66"/>
      <c r="G2068" s="67"/>
      <c r="H2068" s="68"/>
      <c r="I2068" s="67"/>
      <c r="J2068" s="68"/>
      <c r="K2068" s="67"/>
      <c r="L2068" s="68"/>
      <c r="M2068" s="67"/>
      <c r="N2068" s="68"/>
      <c r="O2068" s="67"/>
      <c r="P2068" s="68"/>
      <c r="Q2068" s="67"/>
      <c r="R2068" s="68"/>
      <c r="S2068" s="92"/>
      <c r="T2068" s="93"/>
      <c r="U2068" s="120"/>
      <c r="V2068" s="93"/>
      <c r="W2068" s="94"/>
    </row>
    <row r="2069" spans="1:23" ht="13.5" thickBot="1" x14ac:dyDescent="0.25">
      <c r="A2069" s="49" t="str">
        <f>$A$34</f>
        <v>LABORERS-UNSKILLED</v>
      </c>
      <c r="B2069" s="63">
        <f t="shared" si="332"/>
        <v>0</v>
      </c>
      <c r="C2069" s="64">
        <f t="shared" si="329"/>
        <v>0</v>
      </c>
      <c r="D2069" s="65">
        <f t="shared" si="330"/>
        <v>0</v>
      </c>
      <c r="E2069" s="64">
        <f t="shared" si="331"/>
        <v>0</v>
      </c>
      <c r="F2069" s="66"/>
      <c r="G2069" s="67"/>
      <c r="H2069" s="68"/>
      <c r="I2069" s="67"/>
      <c r="J2069" s="68"/>
      <c r="K2069" s="67"/>
      <c r="L2069" s="68"/>
      <c r="M2069" s="67"/>
      <c r="N2069" s="68"/>
      <c r="O2069" s="67"/>
      <c r="P2069" s="68"/>
      <c r="Q2069" s="67"/>
      <c r="R2069" s="68"/>
      <c r="S2069" s="92"/>
      <c r="T2069" s="93"/>
      <c r="U2069" s="120"/>
      <c r="V2069" s="93"/>
      <c r="W2069" s="94"/>
    </row>
    <row r="2070" spans="1:23" ht="13.5" thickBot="1" x14ac:dyDescent="0.25">
      <c r="A2070" s="49" t="str">
        <f>$A$35</f>
        <v>TOTAL</v>
      </c>
      <c r="B2070" s="107">
        <f t="shared" ref="B2070:O2070" si="333">SUM(B2055:B2069)</f>
        <v>0</v>
      </c>
      <c r="C2070" s="109">
        <f t="shared" si="333"/>
        <v>0</v>
      </c>
      <c r="D2070" s="110">
        <f t="shared" si="333"/>
        <v>0</v>
      </c>
      <c r="E2070" s="111">
        <f t="shared" si="333"/>
        <v>0</v>
      </c>
      <c r="F2070" s="108">
        <f t="shared" si="333"/>
        <v>0</v>
      </c>
      <c r="G2070" s="112">
        <f t="shared" si="333"/>
        <v>0</v>
      </c>
      <c r="H2070" s="108">
        <f t="shared" si="333"/>
        <v>0</v>
      </c>
      <c r="I2070" s="112">
        <f t="shared" si="333"/>
        <v>0</v>
      </c>
      <c r="J2070" s="108">
        <f t="shared" si="333"/>
        <v>0</v>
      </c>
      <c r="K2070" s="112">
        <f t="shared" si="333"/>
        <v>0</v>
      </c>
      <c r="L2070" s="108">
        <f t="shared" si="333"/>
        <v>0</v>
      </c>
      <c r="M2070" s="112">
        <f t="shared" si="333"/>
        <v>0</v>
      </c>
      <c r="N2070" s="108">
        <f t="shared" si="333"/>
        <v>0</v>
      </c>
      <c r="O2070" s="112">
        <f t="shared" si="333"/>
        <v>0</v>
      </c>
      <c r="P2070" s="108">
        <f t="shared" ref="P2070:W2070" si="334">SUM(P2055:P2069)</f>
        <v>0</v>
      </c>
      <c r="Q2070" s="112">
        <f t="shared" si="334"/>
        <v>0</v>
      </c>
      <c r="R2070" s="108">
        <f t="shared" si="334"/>
        <v>0</v>
      </c>
      <c r="S2070" s="111">
        <f t="shared" si="334"/>
        <v>0</v>
      </c>
      <c r="T2070" s="108">
        <f t="shared" si="334"/>
        <v>0</v>
      </c>
      <c r="U2070" s="109">
        <f t="shared" si="334"/>
        <v>0</v>
      </c>
      <c r="V2070" s="108">
        <f t="shared" si="334"/>
        <v>0</v>
      </c>
      <c r="W2070" s="111">
        <f t="shared" si="334"/>
        <v>0</v>
      </c>
    </row>
    <row r="2071" spans="1:23" ht="12.75" customHeight="1" x14ac:dyDescent="0.2">
      <c r="A2071" s="170" t="str">
        <f>$A$54</f>
        <v>TABLE A</v>
      </c>
      <c r="B2071" s="171"/>
      <c r="C2071" s="171"/>
      <c r="D2071" s="171"/>
      <c r="E2071" s="171"/>
      <c r="F2071" s="171"/>
      <c r="G2071" s="171"/>
      <c r="H2071" s="171"/>
      <c r="I2071" s="171"/>
      <c r="J2071" s="171"/>
      <c r="K2071" s="171"/>
      <c r="L2071" s="171"/>
      <c r="M2071" s="171"/>
      <c r="N2071" s="171"/>
      <c r="O2071" s="171"/>
      <c r="P2071" s="171"/>
      <c r="Q2071" s="171"/>
      <c r="R2071" s="171"/>
      <c r="S2071" s="171"/>
      <c r="T2071" s="171"/>
      <c r="U2071" s="171"/>
      <c r="V2071" s="171"/>
      <c r="W2071" s="172"/>
    </row>
    <row r="2072" spans="1:23" ht="13.5" thickBot="1" x14ac:dyDescent="0.25">
      <c r="A2072" s="173"/>
      <c r="B2072" s="174"/>
      <c r="C2072" s="174"/>
      <c r="D2072" s="174"/>
      <c r="E2072" s="174"/>
      <c r="F2072" s="174"/>
      <c r="G2072" s="174"/>
      <c r="H2072" s="174"/>
      <c r="I2072" s="174"/>
      <c r="J2072" s="174"/>
      <c r="K2072" s="174"/>
      <c r="L2072" s="174"/>
      <c r="M2072" s="174"/>
      <c r="N2072" s="174"/>
      <c r="O2072" s="174"/>
      <c r="P2072" s="174"/>
      <c r="Q2072" s="174"/>
      <c r="R2072" s="174"/>
      <c r="S2072" s="174"/>
      <c r="T2072" s="174"/>
      <c r="U2072" s="174"/>
      <c r="V2072" s="174"/>
      <c r="W2072" s="175"/>
    </row>
    <row r="2073" spans="1:23" ht="13.5" thickBot="1" x14ac:dyDescent="0.25">
      <c r="A2073" s="49" t="str">
        <f>$A$38</f>
        <v>APPRENTICES</v>
      </c>
      <c r="B2073" s="64">
        <f>F2073+H2073+J2073+L2073+N2073+P2073+R2073</f>
        <v>0</v>
      </c>
      <c r="C2073" s="109">
        <f>G2073+I2073+K2073+M2073+O2073+Q2073+S2073</f>
        <v>0</v>
      </c>
      <c r="D2073" s="110">
        <f>F2073+H2073+J2073+L2073+N2073+P2073</f>
        <v>0</v>
      </c>
      <c r="E2073" s="64">
        <f>G2073+I2073+K2073+M2073+O2073+Q2073</f>
        <v>0</v>
      </c>
      <c r="F2073" s="121"/>
      <c r="G2073" s="67"/>
      <c r="H2073" s="122"/>
      <c r="I2073" s="67"/>
      <c r="J2073" s="122"/>
      <c r="K2073" s="67"/>
      <c r="L2073" s="122"/>
      <c r="M2073" s="67"/>
      <c r="N2073" s="122"/>
      <c r="O2073" s="67"/>
      <c r="P2073" s="122"/>
      <c r="Q2073" s="67"/>
      <c r="R2073" s="122"/>
      <c r="S2073" s="67"/>
      <c r="T2073" s="50"/>
      <c r="U2073" s="51"/>
      <c r="V2073" s="50"/>
      <c r="W2073" s="51"/>
    </row>
    <row r="2074" spans="1:23" ht="13.5" thickBot="1" x14ac:dyDescent="0.25">
      <c r="A2074" s="49" t="str">
        <f>$A$39</f>
        <v>OJT TRAINEES</v>
      </c>
      <c r="B2074" s="64">
        <f>F2074+H2074+J2074+L2074+N2074+P2074+R2074</f>
        <v>0</v>
      </c>
      <c r="C2074" s="109">
        <f>G2074+I2074+K2074+M2074+O2074+Q2074+S2074</f>
        <v>0</v>
      </c>
      <c r="D2074" s="110">
        <f>F2074+H2074+J2074+L2074+N2074+P2074</f>
        <v>0</v>
      </c>
      <c r="E2074" s="64">
        <f>G2074+I2074+K2074+M2074+O2074+Q2074</f>
        <v>0</v>
      </c>
      <c r="F2074" s="121"/>
      <c r="G2074" s="67"/>
      <c r="H2074" s="122"/>
      <c r="I2074" s="67"/>
      <c r="J2074" s="122"/>
      <c r="K2074" s="67"/>
      <c r="L2074" s="122"/>
      <c r="M2074" s="67"/>
      <c r="N2074" s="122"/>
      <c r="O2074" s="67"/>
      <c r="P2074" s="122"/>
      <c r="Q2074" s="67"/>
      <c r="R2074" s="122"/>
      <c r="S2074" s="67"/>
      <c r="T2074" s="52"/>
      <c r="U2074" s="53"/>
      <c r="V2074" s="52"/>
      <c r="W2074" s="53"/>
    </row>
    <row r="2075" spans="1:23" ht="15.75" customHeight="1" x14ac:dyDescent="0.2">
      <c r="A2075" s="243" t="str">
        <f>$A$40</f>
        <v xml:space="preserve">8. PREPARED BY: </v>
      </c>
      <c r="B2075" s="244"/>
      <c r="C2075" s="244"/>
      <c r="D2075" s="244"/>
      <c r="E2075" s="244"/>
      <c r="F2075" s="244"/>
      <c r="G2075" s="244"/>
      <c r="H2075" s="245"/>
      <c r="I2075" s="220" t="str">
        <f>$I$40</f>
        <v>9. DATE</v>
      </c>
      <c r="J2075" s="221"/>
      <c r="K2075" s="220" t="str">
        <f>$K$40</f>
        <v>10. REVIEWED BY:    (Signature and Title of State Highway Official)</v>
      </c>
      <c r="L2075" s="222"/>
      <c r="M2075" s="222"/>
      <c r="N2075" s="222"/>
      <c r="O2075" s="222"/>
      <c r="P2075" s="222"/>
      <c r="Q2075" s="222"/>
      <c r="R2075" s="222"/>
      <c r="S2075" s="222"/>
      <c r="T2075" s="222"/>
      <c r="U2075" s="221"/>
      <c r="V2075" s="220" t="s">
        <v>28</v>
      </c>
      <c r="W2075" s="223"/>
    </row>
    <row r="2076" spans="1:23" ht="12.75" customHeight="1" x14ac:dyDescent="0.2">
      <c r="A2076" s="224" t="str">
        <f>$A$41</f>
        <v>(Signature and Title of Contractors Representative)</v>
      </c>
      <c r="B2076" s="225"/>
      <c r="C2076" s="225"/>
      <c r="D2076" s="225"/>
      <c r="E2076" s="225"/>
      <c r="F2076" s="225"/>
      <c r="G2076" s="225"/>
      <c r="H2076" s="226"/>
      <c r="I2076" s="227" t="str">
        <f>IF($I$41="","",$I$41)</f>
        <v/>
      </c>
      <c r="J2076" s="228"/>
      <c r="K2076" s="229" t="str">
        <f>IF($K$41="","",$K$41)</f>
        <v/>
      </c>
      <c r="L2076" s="232"/>
      <c r="M2076" s="232"/>
      <c r="N2076" s="232"/>
      <c r="O2076" s="232"/>
      <c r="P2076" s="232"/>
      <c r="Q2076" s="232"/>
      <c r="R2076" s="232"/>
      <c r="S2076" s="232"/>
      <c r="T2076" s="232"/>
      <c r="U2076" s="228"/>
      <c r="V2076" s="227" t="str">
        <f>IF($V$41="","",$V$41)</f>
        <v/>
      </c>
      <c r="W2076" s="234"/>
    </row>
    <row r="2077" spans="1:23" x14ac:dyDescent="0.2">
      <c r="A2077" s="237" t="str">
        <f>IF($A$42="","",$A$42)</f>
        <v/>
      </c>
      <c r="B2077" s="238"/>
      <c r="C2077" s="238"/>
      <c r="D2077" s="238"/>
      <c r="E2077" s="238"/>
      <c r="F2077" s="238"/>
      <c r="G2077" s="238"/>
      <c r="H2077" s="239"/>
      <c r="I2077" s="229"/>
      <c r="J2077" s="228"/>
      <c r="K2077" s="229"/>
      <c r="L2077" s="232"/>
      <c r="M2077" s="232"/>
      <c r="N2077" s="232"/>
      <c r="O2077" s="232"/>
      <c r="P2077" s="232"/>
      <c r="Q2077" s="232"/>
      <c r="R2077" s="232"/>
      <c r="S2077" s="232"/>
      <c r="T2077" s="232"/>
      <c r="U2077" s="228"/>
      <c r="V2077" s="227"/>
      <c r="W2077" s="234"/>
    </row>
    <row r="2078" spans="1:23" x14ac:dyDescent="0.2">
      <c r="A2078" s="237"/>
      <c r="B2078" s="238"/>
      <c r="C2078" s="238"/>
      <c r="D2078" s="238"/>
      <c r="E2078" s="238"/>
      <c r="F2078" s="238"/>
      <c r="G2078" s="238"/>
      <c r="H2078" s="239"/>
      <c r="I2078" s="229"/>
      <c r="J2078" s="228"/>
      <c r="K2078" s="229"/>
      <c r="L2078" s="232"/>
      <c r="M2078" s="232"/>
      <c r="N2078" s="232"/>
      <c r="O2078" s="232"/>
      <c r="P2078" s="232"/>
      <c r="Q2078" s="232"/>
      <c r="R2078" s="232"/>
      <c r="S2078" s="232"/>
      <c r="T2078" s="232"/>
      <c r="U2078" s="228"/>
      <c r="V2078" s="227"/>
      <c r="W2078" s="234"/>
    </row>
    <row r="2079" spans="1:23" ht="13.5" thickBot="1" x14ac:dyDescent="0.25">
      <c r="A2079" s="240"/>
      <c r="B2079" s="241"/>
      <c r="C2079" s="241"/>
      <c r="D2079" s="241"/>
      <c r="E2079" s="241"/>
      <c r="F2079" s="241"/>
      <c r="G2079" s="241"/>
      <c r="H2079" s="242"/>
      <c r="I2079" s="230"/>
      <c r="J2079" s="231"/>
      <c r="K2079" s="230"/>
      <c r="L2079" s="233"/>
      <c r="M2079" s="233"/>
      <c r="N2079" s="233"/>
      <c r="O2079" s="233"/>
      <c r="P2079" s="233"/>
      <c r="Q2079" s="233"/>
      <c r="R2079" s="233"/>
      <c r="S2079" s="233"/>
      <c r="T2079" s="233"/>
      <c r="U2079" s="231"/>
      <c r="V2079" s="235"/>
      <c r="W2079" s="236"/>
    </row>
    <row r="2080" spans="1:23" x14ac:dyDescent="0.2">
      <c r="A2080" s="251" t="str">
        <f>$A$45</f>
        <v>Form FHWA- 1391 (Rev. 06-22)</v>
      </c>
      <c r="B2080" s="252"/>
      <c r="C2080" s="253"/>
      <c r="D2080" s="253"/>
      <c r="E2080" s="55"/>
      <c r="F2080" s="55"/>
      <c r="G2080" s="55"/>
      <c r="H2080" s="55"/>
      <c r="I2080" s="55"/>
      <c r="J2080" s="254" t="str">
        <f>$J$45</f>
        <v>PREVIOUS EDITIONS ARE OBSOLETE</v>
      </c>
      <c r="K2080" s="254"/>
      <c r="L2080" s="254"/>
      <c r="M2080" s="254"/>
      <c r="N2080" s="254"/>
      <c r="O2080" s="254"/>
      <c r="P2080" s="254"/>
      <c r="Q2080" s="254"/>
      <c r="R2080" s="254"/>
      <c r="S2080" s="254"/>
      <c r="T2080" s="254"/>
      <c r="U2080" s="254"/>
      <c r="V2080" s="254"/>
      <c r="W2080" s="254"/>
    </row>
    <row r="2081" spans="1:23" ht="13.5" thickBot="1" x14ac:dyDescent="0.25"/>
    <row r="2082" spans="1:23" s="58" customFormat="1" ht="18.75" thickBot="1" x14ac:dyDescent="0.3">
      <c r="A2082" s="255" t="str">
        <f>$A$10</f>
        <v xml:space="preserve">FEDERAL-AID HIGHWAY CONSTRUCTION CONTRACTORS ANNUAL EEO REPORT </v>
      </c>
      <c r="B2082" s="256"/>
      <c r="C2082" s="256"/>
      <c r="D2082" s="256"/>
      <c r="E2082" s="256"/>
      <c r="F2082" s="256"/>
      <c r="G2082" s="256"/>
      <c r="H2082" s="256"/>
      <c r="I2082" s="256"/>
      <c r="J2082" s="256"/>
      <c r="K2082" s="256"/>
      <c r="L2082" s="256"/>
      <c r="M2082" s="256"/>
      <c r="N2082" s="256"/>
      <c r="O2082" s="256"/>
      <c r="P2082" s="256"/>
      <c r="Q2082" s="256"/>
      <c r="R2082" s="256"/>
      <c r="S2082" s="256"/>
      <c r="T2082" s="256"/>
      <c r="U2082" s="256"/>
      <c r="V2082" s="256"/>
      <c r="W2082" s="257"/>
    </row>
    <row r="2083" spans="1:23" ht="12.75" customHeight="1" x14ac:dyDescent="0.2">
      <c r="A2083" s="258" t="str">
        <f>$A$11</f>
        <v xml:space="preserve">1. SELECT FIELD FROM DROPDOWN MENU: </v>
      </c>
      <c r="B2083" s="259"/>
      <c r="C2083" s="259"/>
      <c r="D2083" s="260"/>
      <c r="E2083" s="261" t="str">
        <f>$E$11</f>
        <v>2. COMPANY NAME, CITY, STATE:</v>
      </c>
      <c r="F2083" s="238"/>
      <c r="G2083" s="238"/>
      <c r="H2083" s="238"/>
      <c r="I2083" s="239"/>
      <c r="J2083" s="184" t="str">
        <f>$J$11</f>
        <v>3. FEDERAL PROJECT NUMBER:</v>
      </c>
      <c r="K2083" s="185"/>
      <c r="L2083" s="185"/>
      <c r="M2083" s="185"/>
      <c r="N2083" s="184" t="str">
        <f>$N$11</f>
        <v>4. DOLLAR AMOUNT OF CONTRACT:</v>
      </c>
      <c r="O2083" s="185"/>
      <c r="P2083" s="185"/>
      <c r="Q2083" s="185"/>
      <c r="R2083" s="262" t="str">
        <f>$R$11</f>
        <v>5.PROJECT LOCATION (Region and State):</v>
      </c>
      <c r="S2083" s="259"/>
      <c r="T2083" s="259"/>
      <c r="U2083" s="259"/>
      <c r="V2083" s="259"/>
      <c r="W2083" s="263"/>
    </row>
    <row r="2084" spans="1:23" ht="12.75" customHeight="1" x14ac:dyDescent="0.2">
      <c r="A2084" s="186"/>
      <c r="B2084" s="187"/>
      <c r="C2084" s="187"/>
      <c r="D2084" s="188"/>
      <c r="E2084" s="192" t="str">
        <f>IF($D$4="","Enter Company information at top of spreadsheet",$D$4)</f>
        <v>Enter Company information at top of spreadsheet</v>
      </c>
      <c r="F2084" s="193"/>
      <c r="G2084" s="193"/>
      <c r="H2084" s="193"/>
      <c r="I2084" s="194"/>
      <c r="J2084" s="209"/>
      <c r="K2084" s="210"/>
      <c r="L2084" s="210"/>
      <c r="M2084" s="210"/>
      <c r="N2084" s="213"/>
      <c r="O2084" s="214"/>
      <c r="P2084" s="214"/>
      <c r="Q2084" s="215"/>
      <c r="R2084" s="199"/>
      <c r="S2084" s="200"/>
      <c r="T2084" s="200"/>
      <c r="U2084" s="200"/>
      <c r="V2084" s="200"/>
      <c r="W2084" s="201"/>
    </row>
    <row r="2085" spans="1:23" x14ac:dyDescent="0.2">
      <c r="A2085" s="186"/>
      <c r="B2085" s="187"/>
      <c r="C2085" s="187"/>
      <c r="D2085" s="188"/>
      <c r="E2085" s="195"/>
      <c r="F2085" s="193"/>
      <c r="G2085" s="193"/>
      <c r="H2085" s="193"/>
      <c r="I2085" s="194"/>
      <c r="J2085" s="209"/>
      <c r="K2085" s="210"/>
      <c r="L2085" s="210"/>
      <c r="M2085" s="210"/>
      <c r="N2085" s="216"/>
      <c r="O2085" s="214"/>
      <c r="P2085" s="214"/>
      <c r="Q2085" s="215"/>
      <c r="R2085" s="202"/>
      <c r="S2085" s="200"/>
      <c r="T2085" s="200"/>
      <c r="U2085" s="200"/>
      <c r="V2085" s="200"/>
      <c r="W2085" s="201"/>
    </row>
    <row r="2086" spans="1:23" ht="13.5" thickBot="1" x14ac:dyDescent="0.25">
      <c r="A2086" s="189"/>
      <c r="B2086" s="190"/>
      <c r="C2086" s="190"/>
      <c r="D2086" s="191"/>
      <c r="E2086" s="196"/>
      <c r="F2086" s="197"/>
      <c r="G2086" s="197"/>
      <c r="H2086" s="197"/>
      <c r="I2086" s="198"/>
      <c r="J2086" s="211"/>
      <c r="K2086" s="212"/>
      <c r="L2086" s="212"/>
      <c r="M2086" s="212"/>
      <c r="N2086" s="217"/>
      <c r="O2086" s="218"/>
      <c r="P2086" s="218"/>
      <c r="Q2086" s="219"/>
      <c r="R2086" s="203"/>
      <c r="S2086" s="204"/>
      <c r="T2086" s="204"/>
      <c r="U2086" s="204"/>
      <c r="V2086" s="204"/>
      <c r="W2086" s="205"/>
    </row>
    <row r="2087" spans="1:23" ht="13.5" customHeight="1" thickBot="1" x14ac:dyDescent="0.25">
      <c r="A2087" s="206" t="str">
        <f>$A$15</f>
        <v>This collection of information is required by law and regulation 23 U.S.C. 140a and 23 CFR Part 230. The OMB control number for this collection is 2125-0019 expiring in March 2025.</v>
      </c>
      <c r="B2087" s="207"/>
      <c r="C2087" s="207"/>
      <c r="D2087" s="207"/>
      <c r="E2087" s="207"/>
      <c r="F2087" s="207"/>
      <c r="G2087" s="207"/>
      <c r="H2087" s="207"/>
      <c r="I2087" s="207"/>
      <c r="J2087" s="207"/>
      <c r="K2087" s="207"/>
      <c r="L2087" s="207"/>
      <c r="M2087" s="207"/>
      <c r="N2087" s="207"/>
      <c r="O2087" s="207"/>
      <c r="P2087" s="207"/>
      <c r="Q2087" s="207"/>
      <c r="R2087" s="207"/>
      <c r="S2087" s="207"/>
      <c r="T2087" s="207"/>
      <c r="U2087" s="207"/>
      <c r="V2087" s="207"/>
      <c r="W2087" s="208"/>
    </row>
    <row r="2088" spans="1:23" ht="30.75" customHeight="1" thickBot="1" x14ac:dyDescent="0.25">
      <c r="A2088" s="176" t="str">
        <f>$A$16</f>
        <v>6. WORKFORCE ON FEDERAL-AID AND CONSTRUCTION SITE(S) DURING LAST FULL PAY PERIOD ENDING IN JULY 2023</v>
      </c>
      <c r="B2088" s="177"/>
      <c r="C2088" s="177"/>
      <c r="D2088" s="177"/>
      <c r="E2088" s="177"/>
      <c r="F2088" s="177"/>
      <c r="G2088" s="177"/>
      <c r="H2088" s="177"/>
      <c r="I2088" s="177"/>
      <c r="J2088" s="177"/>
      <c r="K2088" s="177"/>
      <c r="L2088" s="177"/>
      <c r="M2088" s="177"/>
      <c r="N2088" s="177"/>
      <c r="O2088" s="177"/>
      <c r="P2088" s="177"/>
      <c r="Q2088" s="177"/>
      <c r="R2088" s="177"/>
      <c r="S2088" s="177"/>
      <c r="T2088" s="177"/>
      <c r="U2088" s="177"/>
      <c r="V2088" s="177"/>
      <c r="W2088" s="178"/>
    </row>
    <row r="2089" spans="1:23" ht="14.25" thickTop="1" thickBot="1" x14ac:dyDescent="0.25">
      <c r="A2089" s="179" t="str">
        <f>$A$17</f>
        <v>TABLE A</v>
      </c>
      <c r="B2089" s="180"/>
      <c r="C2089" s="180"/>
      <c r="D2089" s="180"/>
      <c r="E2089" s="180"/>
      <c r="F2089" s="180"/>
      <c r="G2089" s="180"/>
      <c r="H2089" s="180"/>
      <c r="I2089" s="180"/>
      <c r="J2089" s="180"/>
      <c r="K2089" s="180"/>
      <c r="L2089" s="180"/>
      <c r="M2089" s="180"/>
      <c r="N2089" s="180"/>
      <c r="O2089" s="180"/>
      <c r="P2089" s="180"/>
      <c r="Q2089" s="180"/>
      <c r="R2089" s="180"/>
      <c r="S2089" s="181"/>
      <c r="T2089" s="182" t="str">
        <f>$T$17</f>
        <v>TABLE B</v>
      </c>
      <c r="U2089" s="180"/>
      <c r="V2089" s="180"/>
      <c r="W2089" s="183"/>
    </row>
    <row r="2090" spans="1:23" ht="99.75" customHeight="1" thickTop="1" thickBot="1" x14ac:dyDescent="0.25">
      <c r="A2090" s="38" t="str">
        <f>$A$18</f>
        <v>JOB CATEGORIES</v>
      </c>
      <c r="B2090" s="246" t="str">
        <f>$B$18</f>
        <v>TOTAL EMPLOYED</v>
      </c>
      <c r="C2090" s="247"/>
      <c r="D2090" s="248" t="str">
        <f>$D$18</f>
        <v>TOTAL RACIAL / ETHNIC MINORITY</v>
      </c>
      <c r="E2090" s="249"/>
      <c r="F2090" s="250" t="str">
        <f>$F$18</f>
        <v>BLACK or
AFRICAN
AMERICAN</v>
      </c>
      <c r="G2090" s="165"/>
      <c r="H2090" s="164" t="str">
        <f>$H$18</f>
        <v>WHITE /
HISPANIC OR LATINO</v>
      </c>
      <c r="I2090" s="165"/>
      <c r="J2090" s="164" t="str">
        <f>$J$18</f>
        <v>AMERICAN 
INDIAN OR 
ALASKA 
NATIVE</v>
      </c>
      <c r="K2090" s="165"/>
      <c r="L2090" s="164" t="str">
        <f>$L$18</f>
        <v>ASIAN</v>
      </c>
      <c r="M2090" s="165"/>
      <c r="N2090" s="164" t="str">
        <f>$N$18</f>
        <v>NATIVE 
HAWAIIAN OR 
OTHER PACIFIC ISLANDER</v>
      </c>
      <c r="O2090" s="165"/>
      <c r="P2090" s="164" t="str">
        <f>$P$18</f>
        <v>TWO OR MORE RACES</v>
      </c>
      <c r="Q2090" s="165"/>
      <c r="R2090" s="164" t="str">
        <f>$R$18</f>
        <v>WHITE / NON-
HISPANIC OR LATINO</v>
      </c>
      <c r="S2090" s="166"/>
      <c r="T2090" s="167" t="str">
        <f>$T$18</f>
        <v>APPRENTICES</v>
      </c>
      <c r="U2090" s="167"/>
      <c r="V2090" s="168" t="str">
        <f>$V$18</f>
        <v>ON THE JOB TRAINEES</v>
      </c>
      <c r="W2090" s="169"/>
    </row>
    <row r="2091" spans="1:23" ht="13.5" thickBot="1" x14ac:dyDescent="0.25">
      <c r="A2091" s="39"/>
      <c r="B2091" s="40" t="str">
        <f>$B$19</f>
        <v>M</v>
      </c>
      <c r="C2091" s="41" t="str">
        <f>$C$19</f>
        <v>F</v>
      </c>
      <c r="D2091" s="42" t="str">
        <f>$D$19</f>
        <v>M</v>
      </c>
      <c r="E2091" s="41" t="str">
        <f>$E$19</f>
        <v>F</v>
      </c>
      <c r="F2091" s="43" t="str">
        <f>$F$19</f>
        <v>M</v>
      </c>
      <c r="G2091" s="44" t="str">
        <f>$G$19</f>
        <v>F</v>
      </c>
      <c r="H2091" s="45" t="str">
        <f>$H$19</f>
        <v>M</v>
      </c>
      <c r="I2091" s="44" t="str">
        <f>$I$19</f>
        <v>F</v>
      </c>
      <c r="J2091" s="45" t="str">
        <f>$J$19</f>
        <v>M</v>
      </c>
      <c r="K2091" s="44" t="str">
        <f>$K$19</f>
        <v>F</v>
      </c>
      <c r="L2091" s="45" t="str">
        <f>$L$19</f>
        <v>M</v>
      </c>
      <c r="M2091" s="44" t="str">
        <f>$M$19</f>
        <v>F</v>
      </c>
      <c r="N2091" s="45" t="str">
        <f>$N$19</f>
        <v>M</v>
      </c>
      <c r="O2091" s="44" t="str">
        <f>$O$19</f>
        <v>F</v>
      </c>
      <c r="P2091" s="45" t="str">
        <f>$P$19</f>
        <v>M</v>
      </c>
      <c r="Q2091" s="44" t="str">
        <f>$Q$19</f>
        <v>F</v>
      </c>
      <c r="R2091" s="45" t="str">
        <f>$R$19</f>
        <v>M</v>
      </c>
      <c r="S2091" s="46" t="str">
        <f>$S$19</f>
        <v>F</v>
      </c>
      <c r="T2091" s="47" t="str">
        <f>$T$19</f>
        <v>M</v>
      </c>
      <c r="U2091" s="41" t="str">
        <f>$U$19</f>
        <v>F</v>
      </c>
      <c r="V2091" s="123" t="str">
        <f>$V$19</f>
        <v>M</v>
      </c>
      <c r="W2091" s="48" t="str">
        <f>$W$19</f>
        <v>F</v>
      </c>
    </row>
    <row r="2092" spans="1:23" ht="13.5" thickBot="1" x14ac:dyDescent="0.25">
      <c r="A2092" s="49" t="str">
        <f>$A$20</f>
        <v>OFFICIALS</v>
      </c>
      <c r="B2092" s="63">
        <f>F2092+H2092+J2092+L2092+N2092+P2092+R2092</f>
        <v>0</v>
      </c>
      <c r="C2092" s="64">
        <f t="shared" ref="C2092:C2106" si="335">G2092+I2092+K2092+M2092+O2092+Q2092+S2092</f>
        <v>0</v>
      </c>
      <c r="D2092" s="65">
        <f t="shared" ref="D2092:D2106" si="336">F2092+H2092+J2092+L2092+N2092+P2092</f>
        <v>0</v>
      </c>
      <c r="E2092" s="64">
        <f t="shared" ref="E2092:E2106" si="337">G2092+I2092+K2092+M2092+O2092+Q2092</f>
        <v>0</v>
      </c>
      <c r="F2092" s="66"/>
      <c r="G2092" s="67"/>
      <c r="H2092" s="68"/>
      <c r="I2092" s="67"/>
      <c r="J2092" s="68"/>
      <c r="K2092" s="67"/>
      <c r="L2092" s="68"/>
      <c r="M2092" s="67"/>
      <c r="N2092" s="68"/>
      <c r="O2092" s="67"/>
      <c r="P2092" s="68"/>
      <c r="Q2092" s="67"/>
      <c r="R2092" s="69"/>
      <c r="S2092" s="70"/>
      <c r="T2092" s="71"/>
      <c r="U2092" s="114"/>
      <c r="V2092" s="71"/>
      <c r="W2092" s="72"/>
    </row>
    <row r="2093" spans="1:23" ht="13.5" thickBot="1" x14ac:dyDescent="0.25">
      <c r="A2093" s="49" t="str">
        <f>$A$21</f>
        <v>SUPERVISORS</v>
      </c>
      <c r="B2093" s="63">
        <f t="shared" ref="B2093:B2106" si="338">F2093+H2093+J2093+L2093+N2093+P2093+R2093</f>
        <v>0</v>
      </c>
      <c r="C2093" s="64">
        <f t="shared" si="335"/>
        <v>0</v>
      </c>
      <c r="D2093" s="65">
        <f t="shared" si="336"/>
        <v>0</v>
      </c>
      <c r="E2093" s="64">
        <f t="shared" si="337"/>
        <v>0</v>
      </c>
      <c r="F2093" s="66"/>
      <c r="G2093" s="67"/>
      <c r="H2093" s="68"/>
      <c r="I2093" s="67"/>
      <c r="J2093" s="68"/>
      <c r="K2093" s="67"/>
      <c r="L2093" s="68"/>
      <c r="M2093" s="67"/>
      <c r="N2093" s="68"/>
      <c r="O2093" s="67"/>
      <c r="P2093" s="68"/>
      <c r="Q2093" s="73"/>
      <c r="R2093" s="74"/>
      <c r="S2093" s="75"/>
      <c r="T2093" s="76"/>
      <c r="U2093" s="115"/>
      <c r="V2093" s="76"/>
      <c r="W2093" s="77"/>
    </row>
    <row r="2094" spans="1:23" ht="13.5" thickBot="1" x14ac:dyDescent="0.25">
      <c r="A2094" s="49" t="str">
        <f>$A$22</f>
        <v>FOREMEN/WOMEN</v>
      </c>
      <c r="B2094" s="63">
        <f t="shared" si="338"/>
        <v>0</v>
      </c>
      <c r="C2094" s="64">
        <f t="shared" si="335"/>
        <v>0</v>
      </c>
      <c r="D2094" s="65">
        <f t="shared" si="336"/>
        <v>0</v>
      </c>
      <c r="E2094" s="64">
        <f t="shared" si="337"/>
        <v>0</v>
      </c>
      <c r="F2094" s="66"/>
      <c r="G2094" s="67"/>
      <c r="H2094" s="68"/>
      <c r="I2094" s="67"/>
      <c r="J2094" s="68"/>
      <c r="K2094" s="67"/>
      <c r="L2094" s="68"/>
      <c r="M2094" s="67"/>
      <c r="N2094" s="68"/>
      <c r="O2094" s="67"/>
      <c r="P2094" s="68"/>
      <c r="Q2094" s="73"/>
      <c r="R2094" s="78"/>
      <c r="S2094" s="79"/>
      <c r="T2094" s="80"/>
      <c r="U2094" s="116"/>
      <c r="V2094" s="80"/>
      <c r="W2094" s="81"/>
    </row>
    <row r="2095" spans="1:23" ht="13.5" thickBot="1" x14ac:dyDescent="0.25">
      <c r="A2095" s="49" t="str">
        <f>$A$23</f>
        <v>CLERICAL</v>
      </c>
      <c r="B2095" s="63">
        <f t="shared" si="338"/>
        <v>0</v>
      </c>
      <c r="C2095" s="64">
        <f t="shared" si="335"/>
        <v>0</v>
      </c>
      <c r="D2095" s="65">
        <f t="shared" si="336"/>
        <v>0</v>
      </c>
      <c r="E2095" s="64">
        <f t="shared" si="337"/>
        <v>0</v>
      </c>
      <c r="F2095" s="66"/>
      <c r="G2095" s="67"/>
      <c r="H2095" s="68"/>
      <c r="I2095" s="67"/>
      <c r="J2095" s="68"/>
      <c r="K2095" s="67"/>
      <c r="L2095" s="68"/>
      <c r="M2095" s="67"/>
      <c r="N2095" s="68"/>
      <c r="O2095" s="67"/>
      <c r="P2095" s="68"/>
      <c r="Q2095" s="73"/>
      <c r="R2095" s="78"/>
      <c r="S2095" s="79"/>
      <c r="T2095" s="80"/>
      <c r="U2095" s="116"/>
      <c r="V2095" s="80"/>
      <c r="W2095" s="81"/>
    </row>
    <row r="2096" spans="1:23" ht="13.5" thickBot="1" x14ac:dyDescent="0.25">
      <c r="A2096" s="49" t="str">
        <f>$A$24</f>
        <v>EQUIPMENT OPERATORS</v>
      </c>
      <c r="B2096" s="63">
        <f t="shared" si="338"/>
        <v>0</v>
      </c>
      <c r="C2096" s="64">
        <f t="shared" si="335"/>
        <v>0</v>
      </c>
      <c r="D2096" s="65">
        <f t="shared" si="336"/>
        <v>0</v>
      </c>
      <c r="E2096" s="64">
        <f t="shared" si="337"/>
        <v>0</v>
      </c>
      <c r="F2096" s="66"/>
      <c r="G2096" s="67"/>
      <c r="H2096" s="68"/>
      <c r="I2096" s="67"/>
      <c r="J2096" s="68"/>
      <c r="K2096" s="67"/>
      <c r="L2096" s="68"/>
      <c r="M2096" s="67"/>
      <c r="N2096" s="68"/>
      <c r="O2096" s="67"/>
      <c r="P2096" s="68"/>
      <c r="Q2096" s="73"/>
      <c r="R2096" s="78"/>
      <c r="S2096" s="79"/>
      <c r="T2096" s="80"/>
      <c r="U2096" s="116"/>
      <c r="V2096" s="80"/>
      <c r="W2096" s="81"/>
    </row>
    <row r="2097" spans="1:23" ht="13.5" thickBot="1" x14ac:dyDescent="0.25">
      <c r="A2097" s="49" t="str">
        <f>$A$25</f>
        <v>MECHANICS</v>
      </c>
      <c r="B2097" s="63">
        <f t="shared" si="338"/>
        <v>0</v>
      </c>
      <c r="C2097" s="64">
        <f t="shared" si="335"/>
        <v>0</v>
      </c>
      <c r="D2097" s="65">
        <f t="shared" si="336"/>
        <v>0</v>
      </c>
      <c r="E2097" s="64">
        <f t="shared" si="337"/>
        <v>0</v>
      </c>
      <c r="F2097" s="66"/>
      <c r="G2097" s="67"/>
      <c r="H2097" s="68"/>
      <c r="I2097" s="67"/>
      <c r="J2097" s="68"/>
      <c r="K2097" s="67"/>
      <c r="L2097" s="68"/>
      <c r="M2097" s="67"/>
      <c r="N2097" s="68"/>
      <c r="O2097" s="67"/>
      <c r="P2097" s="68"/>
      <c r="Q2097" s="73"/>
      <c r="R2097" s="78"/>
      <c r="S2097" s="79"/>
      <c r="T2097" s="80"/>
      <c r="U2097" s="116"/>
      <c r="V2097" s="80"/>
      <c r="W2097" s="81"/>
    </row>
    <row r="2098" spans="1:23" ht="13.5" thickBot="1" x14ac:dyDescent="0.25">
      <c r="A2098" s="49" t="str">
        <f>$A$26</f>
        <v>TRUCK DRIVERS</v>
      </c>
      <c r="B2098" s="63">
        <f t="shared" si="338"/>
        <v>0</v>
      </c>
      <c r="C2098" s="64">
        <f t="shared" si="335"/>
        <v>0</v>
      </c>
      <c r="D2098" s="65">
        <f t="shared" si="336"/>
        <v>0</v>
      </c>
      <c r="E2098" s="64">
        <f t="shared" si="337"/>
        <v>0</v>
      </c>
      <c r="F2098" s="66"/>
      <c r="G2098" s="67"/>
      <c r="H2098" s="68"/>
      <c r="I2098" s="67"/>
      <c r="J2098" s="68"/>
      <c r="K2098" s="67"/>
      <c r="L2098" s="68"/>
      <c r="M2098" s="67"/>
      <c r="N2098" s="68"/>
      <c r="O2098" s="67"/>
      <c r="P2098" s="68"/>
      <c r="Q2098" s="73"/>
      <c r="R2098" s="82"/>
      <c r="S2098" s="83"/>
      <c r="T2098" s="76"/>
      <c r="U2098" s="117"/>
      <c r="V2098" s="76"/>
      <c r="W2098" s="77"/>
    </row>
    <row r="2099" spans="1:23" ht="13.5" thickBot="1" x14ac:dyDescent="0.25">
      <c r="A2099" s="49" t="str">
        <f>$A$27</f>
        <v>IRONWORKERS</v>
      </c>
      <c r="B2099" s="63">
        <f t="shared" si="338"/>
        <v>0</v>
      </c>
      <c r="C2099" s="64">
        <f t="shared" si="335"/>
        <v>0</v>
      </c>
      <c r="D2099" s="65">
        <f t="shared" si="336"/>
        <v>0</v>
      </c>
      <c r="E2099" s="64">
        <f t="shared" si="337"/>
        <v>0</v>
      </c>
      <c r="F2099" s="66"/>
      <c r="G2099" s="67"/>
      <c r="H2099" s="68"/>
      <c r="I2099" s="67"/>
      <c r="J2099" s="68"/>
      <c r="K2099" s="67"/>
      <c r="L2099" s="68"/>
      <c r="M2099" s="67"/>
      <c r="N2099" s="68"/>
      <c r="O2099" s="67"/>
      <c r="P2099" s="68"/>
      <c r="Q2099" s="73"/>
      <c r="R2099" s="84"/>
      <c r="S2099" s="85"/>
      <c r="T2099" s="86"/>
      <c r="U2099" s="118"/>
      <c r="V2099" s="86"/>
      <c r="W2099" s="87"/>
    </row>
    <row r="2100" spans="1:23" ht="13.5" thickBot="1" x14ac:dyDescent="0.25">
      <c r="A2100" s="49" t="str">
        <f>$A$28</f>
        <v>CARPENTERS</v>
      </c>
      <c r="B2100" s="63">
        <f t="shared" si="338"/>
        <v>0</v>
      </c>
      <c r="C2100" s="64">
        <f t="shared" si="335"/>
        <v>0</v>
      </c>
      <c r="D2100" s="65">
        <f t="shared" si="336"/>
        <v>0</v>
      </c>
      <c r="E2100" s="64">
        <f t="shared" si="337"/>
        <v>0</v>
      </c>
      <c r="F2100" s="66"/>
      <c r="G2100" s="67"/>
      <c r="H2100" s="68"/>
      <c r="I2100" s="67"/>
      <c r="J2100" s="68"/>
      <c r="K2100" s="67"/>
      <c r="L2100" s="68"/>
      <c r="M2100" s="67"/>
      <c r="N2100" s="68"/>
      <c r="O2100" s="67"/>
      <c r="P2100" s="68"/>
      <c r="Q2100" s="73"/>
      <c r="R2100" s="84"/>
      <c r="S2100" s="85"/>
      <c r="T2100" s="86"/>
      <c r="U2100" s="118"/>
      <c r="V2100" s="86"/>
      <c r="W2100" s="87"/>
    </row>
    <row r="2101" spans="1:23" ht="13.5" thickBot="1" x14ac:dyDescent="0.25">
      <c r="A2101" s="49" t="str">
        <f>$A$29</f>
        <v>CEMENT MASONS</v>
      </c>
      <c r="B2101" s="63">
        <f t="shared" si="338"/>
        <v>0</v>
      </c>
      <c r="C2101" s="64">
        <f t="shared" si="335"/>
        <v>0</v>
      </c>
      <c r="D2101" s="65">
        <f t="shared" si="336"/>
        <v>0</v>
      </c>
      <c r="E2101" s="64">
        <f t="shared" si="337"/>
        <v>0</v>
      </c>
      <c r="F2101" s="66"/>
      <c r="G2101" s="67"/>
      <c r="H2101" s="68"/>
      <c r="I2101" s="67"/>
      <c r="J2101" s="68"/>
      <c r="K2101" s="67"/>
      <c r="L2101" s="68"/>
      <c r="M2101" s="67"/>
      <c r="N2101" s="68"/>
      <c r="O2101" s="67"/>
      <c r="P2101" s="68"/>
      <c r="Q2101" s="73"/>
      <c r="R2101" s="84"/>
      <c r="S2101" s="85"/>
      <c r="T2101" s="86"/>
      <c r="U2101" s="118"/>
      <c r="V2101" s="86"/>
      <c r="W2101" s="87"/>
    </row>
    <row r="2102" spans="1:23" ht="13.5" thickBot="1" x14ac:dyDescent="0.25">
      <c r="A2102" s="49" t="str">
        <f>$A$30</f>
        <v>ELECTRICIANS</v>
      </c>
      <c r="B2102" s="63">
        <f t="shared" si="338"/>
        <v>0</v>
      </c>
      <c r="C2102" s="64">
        <f t="shared" si="335"/>
        <v>0</v>
      </c>
      <c r="D2102" s="65">
        <f t="shared" si="336"/>
        <v>0</v>
      </c>
      <c r="E2102" s="64">
        <f t="shared" si="337"/>
        <v>0</v>
      </c>
      <c r="F2102" s="66"/>
      <c r="G2102" s="67"/>
      <c r="H2102" s="68"/>
      <c r="I2102" s="67"/>
      <c r="J2102" s="68"/>
      <c r="K2102" s="67"/>
      <c r="L2102" s="68"/>
      <c r="M2102" s="67"/>
      <c r="N2102" s="68"/>
      <c r="O2102" s="67"/>
      <c r="P2102" s="68"/>
      <c r="Q2102" s="73"/>
      <c r="R2102" s="84"/>
      <c r="S2102" s="85"/>
      <c r="T2102" s="86"/>
      <c r="U2102" s="118"/>
      <c r="V2102" s="86"/>
      <c r="W2102" s="87"/>
    </row>
    <row r="2103" spans="1:23" ht="13.5" thickBot="1" x14ac:dyDescent="0.25">
      <c r="A2103" s="49" t="str">
        <f>$A$31</f>
        <v>PIPEFITTER/PLUMBERS</v>
      </c>
      <c r="B2103" s="63">
        <f t="shared" si="338"/>
        <v>0</v>
      </c>
      <c r="C2103" s="64">
        <f t="shared" si="335"/>
        <v>0</v>
      </c>
      <c r="D2103" s="65">
        <f t="shared" si="336"/>
        <v>0</v>
      </c>
      <c r="E2103" s="64">
        <f t="shared" si="337"/>
        <v>0</v>
      </c>
      <c r="F2103" s="66"/>
      <c r="G2103" s="67"/>
      <c r="H2103" s="68"/>
      <c r="I2103" s="67"/>
      <c r="J2103" s="68"/>
      <c r="K2103" s="67"/>
      <c r="L2103" s="68"/>
      <c r="M2103" s="67"/>
      <c r="N2103" s="68"/>
      <c r="O2103" s="67"/>
      <c r="P2103" s="68"/>
      <c r="Q2103" s="67"/>
      <c r="R2103" s="88"/>
      <c r="S2103" s="89"/>
      <c r="T2103" s="90"/>
      <c r="U2103" s="119"/>
      <c r="V2103" s="90"/>
      <c r="W2103" s="91"/>
    </row>
    <row r="2104" spans="1:23" ht="13.5" thickBot="1" x14ac:dyDescent="0.25">
      <c r="A2104" s="49" t="str">
        <f>$A$32</f>
        <v>PAINTERS</v>
      </c>
      <c r="B2104" s="63">
        <f t="shared" si="338"/>
        <v>0</v>
      </c>
      <c r="C2104" s="64">
        <f t="shared" si="335"/>
        <v>0</v>
      </c>
      <c r="D2104" s="65">
        <f t="shared" si="336"/>
        <v>0</v>
      </c>
      <c r="E2104" s="64">
        <f t="shared" si="337"/>
        <v>0</v>
      </c>
      <c r="F2104" s="66"/>
      <c r="G2104" s="67"/>
      <c r="H2104" s="68"/>
      <c r="I2104" s="67"/>
      <c r="J2104" s="68"/>
      <c r="K2104" s="67"/>
      <c r="L2104" s="68"/>
      <c r="M2104" s="67"/>
      <c r="N2104" s="68"/>
      <c r="O2104" s="67"/>
      <c r="P2104" s="68"/>
      <c r="Q2104" s="67"/>
      <c r="R2104" s="68"/>
      <c r="S2104" s="92"/>
      <c r="T2104" s="93"/>
      <c r="U2104" s="120"/>
      <c r="V2104" s="93"/>
      <c r="W2104" s="94"/>
    </row>
    <row r="2105" spans="1:23" ht="13.5" thickBot="1" x14ac:dyDescent="0.25">
      <c r="A2105" s="49" t="str">
        <f>$A$33</f>
        <v>LABORERS-SEMI SKILLED</v>
      </c>
      <c r="B2105" s="63">
        <f t="shared" si="338"/>
        <v>0</v>
      </c>
      <c r="C2105" s="64">
        <f t="shared" si="335"/>
        <v>0</v>
      </c>
      <c r="D2105" s="65">
        <f t="shared" si="336"/>
        <v>0</v>
      </c>
      <c r="E2105" s="64">
        <f t="shared" si="337"/>
        <v>0</v>
      </c>
      <c r="F2105" s="66"/>
      <c r="G2105" s="67"/>
      <c r="H2105" s="68"/>
      <c r="I2105" s="67"/>
      <c r="J2105" s="68"/>
      <c r="K2105" s="67"/>
      <c r="L2105" s="68"/>
      <c r="M2105" s="67"/>
      <c r="N2105" s="68"/>
      <c r="O2105" s="67"/>
      <c r="P2105" s="68"/>
      <c r="Q2105" s="67"/>
      <c r="R2105" s="68"/>
      <c r="S2105" s="92"/>
      <c r="T2105" s="93"/>
      <c r="U2105" s="120"/>
      <c r="V2105" s="93"/>
      <c r="W2105" s="94"/>
    </row>
    <row r="2106" spans="1:23" ht="13.5" thickBot="1" x14ac:dyDescent="0.25">
      <c r="A2106" s="49" t="str">
        <f>$A$34</f>
        <v>LABORERS-UNSKILLED</v>
      </c>
      <c r="B2106" s="63">
        <f t="shared" si="338"/>
        <v>0</v>
      </c>
      <c r="C2106" s="64">
        <f t="shared" si="335"/>
        <v>0</v>
      </c>
      <c r="D2106" s="65">
        <f t="shared" si="336"/>
        <v>0</v>
      </c>
      <c r="E2106" s="64">
        <f t="shared" si="337"/>
        <v>0</v>
      </c>
      <c r="F2106" s="66"/>
      <c r="G2106" s="67"/>
      <c r="H2106" s="68"/>
      <c r="I2106" s="67"/>
      <c r="J2106" s="68"/>
      <c r="K2106" s="67"/>
      <c r="L2106" s="68"/>
      <c r="M2106" s="67"/>
      <c r="N2106" s="68"/>
      <c r="O2106" s="67"/>
      <c r="P2106" s="68"/>
      <c r="Q2106" s="67"/>
      <c r="R2106" s="68"/>
      <c r="S2106" s="92"/>
      <c r="T2106" s="93"/>
      <c r="U2106" s="120"/>
      <c r="V2106" s="93"/>
      <c r="W2106" s="94"/>
    </row>
    <row r="2107" spans="1:23" ht="13.5" thickBot="1" x14ac:dyDescent="0.25">
      <c r="A2107" s="49" t="str">
        <f>$A$35</f>
        <v>TOTAL</v>
      </c>
      <c r="B2107" s="107">
        <f t="shared" ref="B2107:O2107" si="339">SUM(B2092:B2106)</f>
        <v>0</v>
      </c>
      <c r="C2107" s="109">
        <f t="shared" si="339"/>
        <v>0</v>
      </c>
      <c r="D2107" s="110">
        <f t="shared" si="339"/>
        <v>0</v>
      </c>
      <c r="E2107" s="111">
        <f t="shared" si="339"/>
        <v>0</v>
      </c>
      <c r="F2107" s="108">
        <f t="shared" si="339"/>
        <v>0</v>
      </c>
      <c r="G2107" s="112">
        <f t="shared" si="339"/>
        <v>0</v>
      </c>
      <c r="H2107" s="108">
        <f t="shared" si="339"/>
        <v>0</v>
      </c>
      <c r="I2107" s="112">
        <f t="shared" si="339"/>
        <v>0</v>
      </c>
      <c r="J2107" s="108">
        <f t="shared" si="339"/>
        <v>0</v>
      </c>
      <c r="K2107" s="112">
        <f t="shared" si="339"/>
        <v>0</v>
      </c>
      <c r="L2107" s="108">
        <f t="shared" si="339"/>
        <v>0</v>
      </c>
      <c r="M2107" s="112">
        <f t="shared" si="339"/>
        <v>0</v>
      </c>
      <c r="N2107" s="108">
        <f t="shared" si="339"/>
        <v>0</v>
      </c>
      <c r="O2107" s="112">
        <f t="shared" si="339"/>
        <v>0</v>
      </c>
      <c r="P2107" s="108">
        <f t="shared" ref="P2107:W2107" si="340">SUM(P2092:P2106)</f>
        <v>0</v>
      </c>
      <c r="Q2107" s="112">
        <f t="shared" si="340"/>
        <v>0</v>
      </c>
      <c r="R2107" s="108">
        <f t="shared" si="340"/>
        <v>0</v>
      </c>
      <c r="S2107" s="111">
        <f t="shared" si="340"/>
        <v>0</v>
      </c>
      <c r="T2107" s="108">
        <f t="shared" si="340"/>
        <v>0</v>
      </c>
      <c r="U2107" s="109">
        <f t="shared" si="340"/>
        <v>0</v>
      </c>
      <c r="V2107" s="108">
        <f t="shared" si="340"/>
        <v>0</v>
      </c>
      <c r="W2107" s="111">
        <f t="shared" si="340"/>
        <v>0</v>
      </c>
    </row>
    <row r="2108" spans="1:23" ht="12.75" customHeight="1" x14ac:dyDescent="0.2">
      <c r="A2108" s="170" t="str">
        <f>$A$54</f>
        <v>TABLE A</v>
      </c>
      <c r="B2108" s="171"/>
      <c r="C2108" s="171"/>
      <c r="D2108" s="171"/>
      <c r="E2108" s="171"/>
      <c r="F2108" s="171"/>
      <c r="G2108" s="171"/>
      <c r="H2108" s="171"/>
      <c r="I2108" s="171"/>
      <c r="J2108" s="171"/>
      <c r="K2108" s="171"/>
      <c r="L2108" s="171"/>
      <c r="M2108" s="171"/>
      <c r="N2108" s="171"/>
      <c r="O2108" s="171"/>
      <c r="P2108" s="171"/>
      <c r="Q2108" s="171"/>
      <c r="R2108" s="171"/>
      <c r="S2108" s="171"/>
      <c r="T2108" s="171"/>
      <c r="U2108" s="171"/>
      <c r="V2108" s="171"/>
      <c r="W2108" s="172"/>
    </row>
    <row r="2109" spans="1:23" ht="13.5" thickBot="1" x14ac:dyDescent="0.25">
      <c r="A2109" s="173"/>
      <c r="B2109" s="174"/>
      <c r="C2109" s="174"/>
      <c r="D2109" s="174"/>
      <c r="E2109" s="174"/>
      <c r="F2109" s="174"/>
      <c r="G2109" s="174"/>
      <c r="H2109" s="174"/>
      <c r="I2109" s="174"/>
      <c r="J2109" s="174"/>
      <c r="K2109" s="174"/>
      <c r="L2109" s="174"/>
      <c r="M2109" s="174"/>
      <c r="N2109" s="174"/>
      <c r="O2109" s="174"/>
      <c r="P2109" s="174"/>
      <c r="Q2109" s="174"/>
      <c r="R2109" s="174"/>
      <c r="S2109" s="174"/>
      <c r="T2109" s="174"/>
      <c r="U2109" s="174"/>
      <c r="V2109" s="174"/>
      <c r="W2109" s="175"/>
    </row>
    <row r="2110" spans="1:23" ht="13.5" thickBot="1" x14ac:dyDescent="0.25">
      <c r="A2110" s="49" t="str">
        <f>$A$38</f>
        <v>APPRENTICES</v>
      </c>
      <c r="B2110" s="64">
        <f>F2110+H2110+J2110+L2110+N2110+P2110+R2110</f>
        <v>0</v>
      </c>
      <c r="C2110" s="109">
        <f>G2110+I2110+K2110+M2110+O2110+Q2110+S2110</f>
        <v>0</v>
      </c>
      <c r="D2110" s="110">
        <f>F2110+H2110+J2110+L2110+N2110+P2110</f>
        <v>0</v>
      </c>
      <c r="E2110" s="64">
        <f>G2110+I2110+K2110+M2110+O2110+Q2110</f>
        <v>0</v>
      </c>
      <c r="F2110" s="121"/>
      <c r="G2110" s="67"/>
      <c r="H2110" s="122"/>
      <c r="I2110" s="67"/>
      <c r="J2110" s="122"/>
      <c r="K2110" s="67"/>
      <c r="L2110" s="122"/>
      <c r="M2110" s="67"/>
      <c r="N2110" s="122"/>
      <c r="O2110" s="67"/>
      <c r="P2110" s="122"/>
      <c r="Q2110" s="67"/>
      <c r="R2110" s="122"/>
      <c r="S2110" s="67"/>
      <c r="T2110" s="50"/>
      <c r="U2110" s="51"/>
      <c r="V2110" s="50"/>
      <c r="W2110" s="51"/>
    </row>
    <row r="2111" spans="1:23" ht="13.5" thickBot="1" x14ac:dyDescent="0.25">
      <c r="A2111" s="49" t="str">
        <f>$A$39</f>
        <v>OJT TRAINEES</v>
      </c>
      <c r="B2111" s="64">
        <f>F2111+H2111+J2111+L2111+N2111+P2111+R2111</f>
        <v>0</v>
      </c>
      <c r="C2111" s="109">
        <f>G2111+I2111+K2111+M2111+O2111+Q2111+S2111</f>
        <v>0</v>
      </c>
      <c r="D2111" s="110">
        <f>F2111+H2111+J2111+L2111+N2111+P2111</f>
        <v>0</v>
      </c>
      <c r="E2111" s="64">
        <f>G2111+I2111+K2111+M2111+O2111+Q2111</f>
        <v>0</v>
      </c>
      <c r="F2111" s="121"/>
      <c r="G2111" s="67"/>
      <c r="H2111" s="122"/>
      <c r="I2111" s="67"/>
      <c r="J2111" s="122"/>
      <c r="K2111" s="67"/>
      <c r="L2111" s="122"/>
      <c r="M2111" s="67"/>
      <c r="N2111" s="122"/>
      <c r="O2111" s="67"/>
      <c r="P2111" s="122"/>
      <c r="Q2111" s="67"/>
      <c r="R2111" s="122"/>
      <c r="S2111" s="67"/>
      <c r="T2111" s="52"/>
      <c r="U2111" s="53"/>
      <c r="V2111" s="52"/>
      <c r="W2111" s="53"/>
    </row>
    <row r="2112" spans="1:23" ht="15.75" customHeight="1" x14ac:dyDescent="0.2">
      <c r="A2112" s="243" t="str">
        <f>$A$40</f>
        <v xml:space="preserve">8. PREPARED BY: </v>
      </c>
      <c r="B2112" s="244"/>
      <c r="C2112" s="244"/>
      <c r="D2112" s="244"/>
      <c r="E2112" s="244"/>
      <c r="F2112" s="244"/>
      <c r="G2112" s="244"/>
      <c r="H2112" s="245"/>
      <c r="I2112" s="220" t="str">
        <f>$I$40</f>
        <v>9. DATE</v>
      </c>
      <c r="J2112" s="221"/>
      <c r="K2112" s="220" t="str">
        <f>$K$40</f>
        <v>10. REVIEWED BY:    (Signature and Title of State Highway Official)</v>
      </c>
      <c r="L2112" s="222"/>
      <c r="M2112" s="222"/>
      <c r="N2112" s="222"/>
      <c r="O2112" s="222"/>
      <c r="P2112" s="222"/>
      <c r="Q2112" s="222"/>
      <c r="R2112" s="222"/>
      <c r="S2112" s="222"/>
      <c r="T2112" s="222"/>
      <c r="U2112" s="221"/>
      <c r="V2112" s="220" t="s">
        <v>28</v>
      </c>
      <c r="W2112" s="223"/>
    </row>
    <row r="2113" spans="1:23" ht="12.75" customHeight="1" x14ac:dyDescent="0.2">
      <c r="A2113" s="224" t="str">
        <f>$A$41</f>
        <v>(Signature and Title of Contractors Representative)</v>
      </c>
      <c r="B2113" s="225"/>
      <c r="C2113" s="225"/>
      <c r="D2113" s="225"/>
      <c r="E2113" s="225"/>
      <c r="F2113" s="225"/>
      <c r="G2113" s="225"/>
      <c r="H2113" s="226"/>
      <c r="I2113" s="227" t="str">
        <f>IF($I$41="","",$I$41)</f>
        <v/>
      </c>
      <c r="J2113" s="228"/>
      <c r="K2113" s="229" t="str">
        <f>IF($K$41="","",$K$41)</f>
        <v/>
      </c>
      <c r="L2113" s="232"/>
      <c r="M2113" s="232"/>
      <c r="N2113" s="232"/>
      <c r="O2113" s="232"/>
      <c r="P2113" s="232"/>
      <c r="Q2113" s="232"/>
      <c r="R2113" s="232"/>
      <c r="S2113" s="232"/>
      <c r="T2113" s="232"/>
      <c r="U2113" s="228"/>
      <c r="V2113" s="227" t="str">
        <f>IF($V$41="","",$V$41)</f>
        <v/>
      </c>
      <c r="W2113" s="234"/>
    </row>
    <row r="2114" spans="1:23" x14ac:dyDescent="0.2">
      <c r="A2114" s="237" t="str">
        <f>IF($A$42="","",$A$42)</f>
        <v/>
      </c>
      <c r="B2114" s="238"/>
      <c r="C2114" s="238"/>
      <c r="D2114" s="238"/>
      <c r="E2114" s="238"/>
      <c r="F2114" s="238"/>
      <c r="G2114" s="238"/>
      <c r="H2114" s="239"/>
      <c r="I2114" s="229"/>
      <c r="J2114" s="228"/>
      <c r="K2114" s="229"/>
      <c r="L2114" s="232"/>
      <c r="M2114" s="232"/>
      <c r="N2114" s="232"/>
      <c r="O2114" s="232"/>
      <c r="P2114" s="232"/>
      <c r="Q2114" s="232"/>
      <c r="R2114" s="232"/>
      <c r="S2114" s="232"/>
      <c r="T2114" s="232"/>
      <c r="U2114" s="228"/>
      <c r="V2114" s="227"/>
      <c r="W2114" s="234"/>
    </row>
    <row r="2115" spans="1:23" x14ac:dyDescent="0.2">
      <c r="A2115" s="237"/>
      <c r="B2115" s="238"/>
      <c r="C2115" s="238"/>
      <c r="D2115" s="238"/>
      <c r="E2115" s="238"/>
      <c r="F2115" s="238"/>
      <c r="G2115" s="238"/>
      <c r="H2115" s="239"/>
      <c r="I2115" s="229"/>
      <c r="J2115" s="228"/>
      <c r="K2115" s="229"/>
      <c r="L2115" s="232"/>
      <c r="M2115" s="232"/>
      <c r="N2115" s="232"/>
      <c r="O2115" s="232"/>
      <c r="P2115" s="232"/>
      <c r="Q2115" s="232"/>
      <c r="R2115" s="232"/>
      <c r="S2115" s="232"/>
      <c r="T2115" s="232"/>
      <c r="U2115" s="228"/>
      <c r="V2115" s="227"/>
      <c r="W2115" s="234"/>
    </row>
    <row r="2116" spans="1:23" ht="13.5" thickBot="1" x14ac:dyDescent="0.25">
      <c r="A2116" s="240"/>
      <c r="B2116" s="241"/>
      <c r="C2116" s="241"/>
      <c r="D2116" s="241"/>
      <c r="E2116" s="241"/>
      <c r="F2116" s="241"/>
      <c r="G2116" s="241"/>
      <c r="H2116" s="242"/>
      <c r="I2116" s="230"/>
      <c r="J2116" s="231"/>
      <c r="K2116" s="230"/>
      <c r="L2116" s="233"/>
      <c r="M2116" s="233"/>
      <c r="N2116" s="233"/>
      <c r="O2116" s="233"/>
      <c r="P2116" s="233"/>
      <c r="Q2116" s="233"/>
      <c r="R2116" s="233"/>
      <c r="S2116" s="233"/>
      <c r="T2116" s="233"/>
      <c r="U2116" s="231"/>
      <c r="V2116" s="235"/>
      <c r="W2116" s="236"/>
    </row>
    <row r="2117" spans="1:23" x14ac:dyDescent="0.2">
      <c r="A2117" s="251" t="str">
        <f>$A$45</f>
        <v>Form FHWA- 1391 (Rev. 06-22)</v>
      </c>
      <c r="B2117" s="252"/>
      <c r="C2117" s="253"/>
      <c r="D2117" s="253"/>
      <c r="E2117" s="55"/>
      <c r="F2117" s="55"/>
      <c r="G2117" s="55"/>
      <c r="H2117" s="55"/>
      <c r="I2117" s="55"/>
      <c r="J2117" s="254" t="str">
        <f>$J$45</f>
        <v>PREVIOUS EDITIONS ARE OBSOLETE</v>
      </c>
      <c r="K2117" s="254"/>
      <c r="L2117" s="254"/>
      <c r="M2117" s="254"/>
      <c r="N2117" s="254"/>
      <c r="O2117" s="254"/>
      <c r="P2117" s="254"/>
      <c r="Q2117" s="254"/>
      <c r="R2117" s="254"/>
      <c r="S2117" s="254"/>
      <c r="T2117" s="254"/>
      <c r="U2117" s="254"/>
      <c r="V2117" s="254"/>
      <c r="W2117" s="254"/>
    </row>
    <row r="2118" spans="1:23" ht="13.5" thickBot="1" x14ac:dyDescent="0.25"/>
    <row r="2119" spans="1:23" s="58" customFormat="1" ht="18.75" thickBot="1" x14ac:dyDescent="0.3">
      <c r="A2119" s="255" t="str">
        <f>$A$10</f>
        <v xml:space="preserve">FEDERAL-AID HIGHWAY CONSTRUCTION CONTRACTORS ANNUAL EEO REPORT </v>
      </c>
      <c r="B2119" s="256"/>
      <c r="C2119" s="256"/>
      <c r="D2119" s="256"/>
      <c r="E2119" s="256"/>
      <c r="F2119" s="256"/>
      <c r="G2119" s="256"/>
      <c r="H2119" s="256"/>
      <c r="I2119" s="256"/>
      <c r="J2119" s="256"/>
      <c r="K2119" s="256"/>
      <c r="L2119" s="256"/>
      <c r="M2119" s="256"/>
      <c r="N2119" s="256"/>
      <c r="O2119" s="256"/>
      <c r="P2119" s="256"/>
      <c r="Q2119" s="256"/>
      <c r="R2119" s="256"/>
      <c r="S2119" s="256"/>
      <c r="T2119" s="256"/>
      <c r="U2119" s="256"/>
      <c r="V2119" s="256"/>
      <c r="W2119" s="257"/>
    </row>
    <row r="2120" spans="1:23" ht="12.75" customHeight="1" x14ac:dyDescent="0.2">
      <c r="A2120" s="258" t="str">
        <f>$A$11</f>
        <v xml:space="preserve">1. SELECT FIELD FROM DROPDOWN MENU: </v>
      </c>
      <c r="B2120" s="259"/>
      <c r="C2120" s="259"/>
      <c r="D2120" s="260"/>
      <c r="E2120" s="261" t="str">
        <f>$E$11</f>
        <v>2. COMPANY NAME, CITY, STATE:</v>
      </c>
      <c r="F2120" s="238"/>
      <c r="G2120" s="238"/>
      <c r="H2120" s="238"/>
      <c r="I2120" s="239"/>
      <c r="J2120" s="184" t="str">
        <f>$J$11</f>
        <v>3. FEDERAL PROJECT NUMBER:</v>
      </c>
      <c r="K2120" s="185"/>
      <c r="L2120" s="185"/>
      <c r="M2120" s="185"/>
      <c r="N2120" s="184" t="str">
        <f>$N$11</f>
        <v>4. DOLLAR AMOUNT OF CONTRACT:</v>
      </c>
      <c r="O2120" s="185"/>
      <c r="P2120" s="185"/>
      <c r="Q2120" s="185"/>
      <c r="R2120" s="262" t="str">
        <f>$R$11</f>
        <v>5.PROJECT LOCATION (Region and State):</v>
      </c>
      <c r="S2120" s="259"/>
      <c r="T2120" s="259"/>
      <c r="U2120" s="259"/>
      <c r="V2120" s="259"/>
      <c r="W2120" s="263"/>
    </row>
    <row r="2121" spans="1:23" ht="12.75" customHeight="1" x14ac:dyDescent="0.2">
      <c r="A2121" s="186"/>
      <c r="B2121" s="187"/>
      <c r="C2121" s="187"/>
      <c r="D2121" s="188"/>
      <c r="E2121" s="192" t="str">
        <f>IF($D$4="","Enter Company information at top of spreadsheet",$D$4)</f>
        <v>Enter Company information at top of spreadsheet</v>
      </c>
      <c r="F2121" s="193"/>
      <c r="G2121" s="193"/>
      <c r="H2121" s="193"/>
      <c r="I2121" s="194"/>
      <c r="J2121" s="209"/>
      <c r="K2121" s="210"/>
      <c r="L2121" s="210"/>
      <c r="M2121" s="210"/>
      <c r="N2121" s="213"/>
      <c r="O2121" s="214"/>
      <c r="P2121" s="214"/>
      <c r="Q2121" s="215"/>
      <c r="R2121" s="199"/>
      <c r="S2121" s="200"/>
      <c r="T2121" s="200"/>
      <c r="U2121" s="200"/>
      <c r="V2121" s="200"/>
      <c r="W2121" s="201"/>
    </row>
    <row r="2122" spans="1:23" x14ac:dyDescent="0.2">
      <c r="A2122" s="186"/>
      <c r="B2122" s="187"/>
      <c r="C2122" s="187"/>
      <c r="D2122" s="188"/>
      <c r="E2122" s="195"/>
      <c r="F2122" s="193"/>
      <c r="G2122" s="193"/>
      <c r="H2122" s="193"/>
      <c r="I2122" s="194"/>
      <c r="J2122" s="209"/>
      <c r="K2122" s="210"/>
      <c r="L2122" s="210"/>
      <c r="M2122" s="210"/>
      <c r="N2122" s="216"/>
      <c r="O2122" s="214"/>
      <c r="P2122" s="214"/>
      <c r="Q2122" s="215"/>
      <c r="R2122" s="202"/>
      <c r="S2122" s="200"/>
      <c r="T2122" s="200"/>
      <c r="U2122" s="200"/>
      <c r="V2122" s="200"/>
      <c r="W2122" s="201"/>
    </row>
    <row r="2123" spans="1:23" ht="13.5" thickBot="1" x14ac:dyDescent="0.25">
      <c r="A2123" s="189"/>
      <c r="B2123" s="190"/>
      <c r="C2123" s="190"/>
      <c r="D2123" s="191"/>
      <c r="E2123" s="196"/>
      <c r="F2123" s="197"/>
      <c r="G2123" s="197"/>
      <c r="H2123" s="197"/>
      <c r="I2123" s="198"/>
      <c r="J2123" s="211"/>
      <c r="K2123" s="212"/>
      <c r="L2123" s="212"/>
      <c r="M2123" s="212"/>
      <c r="N2123" s="217"/>
      <c r="O2123" s="218"/>
      <c r="P2123" s="218"/>
      <c r="Q2123" s="219"/>
      <c r="R2123" s="203"/>
      <c r="S2123" s="204"/>
      <c r="T2123" s="204"/>
      <c r="U2123" s="204"/>
      <c r="V2123" s="204"/>
      <c r="W2123" s="205"/>
    </row>
    <row r="2124" spans="1:23" ht="13.5" customHeight="1" thickBot="1" x14ac:dyDescent="0.25">
      <c r="A2124" s="206" t="str">
        <f>$A$15</f>
        <v>This collection of information is required by law and regulation 23 U.S.C. 140a and 23 CFR Part 230. The OMB control number for this collection is 2125-0019 expiring in March 2025.</v>
      </c>
      <c r="B2124" s="207"/>
      <c r="C2124" s="207"/>
      <c r="D2124" s="207"/>
      <c r="E2124" s="207"/>
      <c r="F2124" s="207"/>
      <c r="G2124" s="207"/>
      <c r="H2124" s="207"/>
      <c r="I2124" s="207"/>
      <c r="J2124" s="207"/>
      <c r="K2124" s="207"/>
      <c r="L2124" s="207"/>
      <c r="M2124" s="207"/>
      <c r="N2124" s="207"/>
      <c r="O2124" s="207"/>
      <c r="P2124" s="207"/>
      <c r="Q2124" s="207"/>
      <c r="R2124" s="207"/>
      <c r="S2124" s="207"/>
      <c r="T2124" s="207"/>
      <c r="U2124" s="207"/>
      <c r="V2124" s="207"/>
      <c r="W2124" s="208"/>
    </row>
    <row r="2125" spans="1:23" ht="30.75" customHeight="1" thickBot="1" x14ac:dyDescent="0.25">
      <c r="A2125" s="176" t="str">
        <f>$A$16</f>
        <v>6. WORKFORCE ON FEDERAL-AID AND CONSTRUCTION SITE(S) DURING LAST FULL PAY PERIOD ENDING IN JULY 2023</v>
      </c>
      <c r="B2125" s="177"/>
      <c r="C2125" s="177"/>
      <c r="D2125" s="177"/>
      <c r="E2125" s="177"/>
      <c r="F2125" s="177"/>
      <c r="G2125" s="177"/>
      <c r="H2125" s="177"/>
      <c r="I2125" s="177"/>
      <c r="J2125" s="177"/>
      <c r="K2125" s="177"/>
      <c r="L2125" s="177"/>
      <c r="M2125" s="177"/>
      <c r="N2125" s="177"/>
      <c r="O2125" s="177"/>
      <c r="P2125" s="177"/>
      <c r="Q2125" s="177"/>
      <c r="R2125" s="177"/>
      <c r="S2125" s="177"/>
      <c r="T2125" s="177"/>
      <c r="U2125" s="177"/>
      <c r="V2125" s="177"/>
      <c r="W2125" s="178"/>
    </row>
    <row r="2126" spans="1:23" ht="14.25" thickTop="1" thickBot="1" x14ac:dyDescent="0.25">
      <c r="A2126" s="179" t="str">
        <f>$A$17</f>
        <v>TABLE A</v>
      </c>
      <c r="B2126" s="180"/>
      <c r="C2126" s="180"/>
      <c r="D2126" s="180"/>
      <c r="E2126" s="180"/>
      <c r="F2126" s="180"/>
      <c r="G2126" s="180"/>
      <c r="H2126" s="180"/>
      <c r="I2126" s="180"/>
      <c r="J2126" s="180"/>
      <c r="K2126" s="180"/>
      <c r="L2126" s="180"/>
      <c r="M2126" s="180"/>
      <c r="N2126" s="180"/>
      <c r="O2126" s="180"/>
      <c r="P2126" s="180"/>
      <c r="Q2126" s="180"/>
      <c r="R2126" s="180"/>
      <c r="S2126" s="181"/>
      <c r="T2126" s="182" t="str">
        <f>$T$17</f>
        <v>TABLE B</v>
      </c>
      <c r="U2126" s="180"/>
      <c r="V2126" s="180"/>
      <c r="W2126" s="183"/>
    </row>
    <row r="2127" spans="1:23" ht="99.75" customHeight="1" thickTop="1" thickBot="1" x14ac:dyDescent="0.25">
      <c r="A2127" s="38" t="str">
        <f>$A$18</f>
        <v>JOB CATEGORIES</v>
      </c>
      <c r="B2127" s="246" t="str">
        <f>$B$18</f>
        <v>TOTAL EMPLOYED</v>
      </c>
      <c r="C2127" s="247"/>
      <c r="D2127" s="248" t="str">
        <f>$D$18</f>
        <v>TOTAL RACIAL / ETHNIC MINORITY</v>
      </c>
      <c r="E2127" s="249"/>
      <c r="F2127" s="250" t="str">
        <f>$F$18</f>
        <v>BLACK or
AFRICAN
AMERICAN</v>
      </c>
      <c r="G2127" s="165"/>
      <c r="H2127" s="164" t="str">
        <f>$H$18</f>
        <v>WHITE /
HISPANIC OR LATINO</v>
      </c>
      <c r="I2127" s="165"/>
      <c r="J2127" s="164" t="str">
        <f>$J$18</f>
        <v>AMERICAN 
INDIAN OR 
ALASKA 
NATIVE</v>
      </c>
      <c r="K2127" s="165"/>
      <c r="L2127" s="164" t="str">
        <f>$L$18</f>
        <v>ASIAN</v>
      </c>
      <c r="M2127" s="165"/>
      <c r="N2127" s="164" t="str">
        <f>$N$18</f>
        <v>NATIVE 
HAWAIIAN OR 
OTHER PACIFIC ISLANDER</v>
      </c>
      <c r="O2127" s="165"/>
      <c r="P2127" s="164" t="str">
        <f>$P$18</f>
        <v>TWO OR MORE RACES</v>
      </c>
      <c r="Q2127" s="165"/>
      <c r="R2127" s="164" t="str">
        <f>$R$18</f>
        <v>WHITE / NON-
HISPANIC OR LATINO</v>
      </c>
      <c r="S2127" s="166"/>
      <c r="T2127" s="167" t="str">
        <f>$T$18</f>
        <v>APPRENTICES</v>
      </c>
      <c r="U2127" s="167"/>
      <c r="V2127" s="168" t="str">
        <f>$V$18</f>
        <v>ON THE JOB TRAINEES</v>
      </c>
      <c r="W2127" s="169"/>
    </row>
    <row r="2128" spans="1:23" ht="13.5" thickBot="1" x14ac:dyDescent="0.25">
      <c r="A2128" s="39"/>
      <c r="B2128" s="40" t="str">
        <f>$B$19</f>
        <v>M</v>
      </c>
      <c r="C2128" s="41" t="str">
        <f>$C$19</f>
        <v>F</v>
      </c>
      <c r="D2128" s="42" t="str">
        <f>$D$19</f>
        <v>M</v>
      </c>
      <c r="E2128" s="41" t="str">
        <f>$E$19</f>
        <v>F</v>
      </c>
      <c r="F2128" s="43" t="str">
        <f>$F$19</f>
        <v>M</v>
      </c>
      <c r="G2128" s="44" t="str">
        <f>$G$19</f>
        <v>F</v>
      </c>
      <c r="H2128" s="45" t="str">
        <f>$H$19</f>
        <v>M</v>
      </c>
      <c r="I2128" s="44" t="str">
        <f>$I$19</f>
        <v>F</v>
      </c>
      <c r="J2128" s="45" t="str">
        <f>$J$19</f>
        <v>M</v>
      </c>
      <c r="K2128" s="44" t="str">
        <f>$K$19</f>
        <v>F</v>
      </c>
      <c r="L2128" s="45" t="str">
        <f>$L$19</f>
        <v>M</v>
      </c>
      <c r="M2128" s="44" t="str">
        <f>$M$19</f>
        <v>F</v>
      </c>
      <c r="N2128" s="45" t="str">
        <f>$N$19</f>
        <v>M</v>
      </c>
      <c r="O2128" s="44" t="str">
        <f>$O$19</f>
        <v>F</v>
      </c>
      <c r="P2128" s="45" t="str">
        <f>$P$19</f>
        <v>M</v>
      </c>
      <c r="Q2128" s="44" t="str">
        <f>$Q$19</f>
        <v>F</v>
      </c>
      <c r="R2128" s="45" t="str">
        <f>$R$19</f>
        <v>M</v>
      </c>
      <c r="S2128" s="46" t="str">
        <f>$S$19</f>
        <v>F</v>
      </c>
      <c r="T2128" s="47" t="str">
        <f>$T$19</f>
        <v>M</v>
      </c>
      <c r="U2128" s="41" t="str">
        <f>$U$19</f>
        <v>F</v>
      </c>
      <c r="V2128" s="123" t="str">
        <f>$V$19</f>
        <v>M</v>
      </c>
      <c r="W2128" s="48" t="str">
        <f>$W$19</f>
        <v>F</v>
      </c>
    </row>
    <row r="2129" spans="1:23" ht="13.5" thickBot="1" x14ac:dyDescent="0.25">
      <c r="A2129" s="49" t="str">
        <f>$A$20</f>
        <v>OFFICIALS</v>
      </c>
      <c r="B2129" s="63">
        <f>F2129+H2129+J2129+L2129+N2129+P2129+R2129</f>
        <v>0</v>
      </c>
      <c r="C2129" s="64">
        <f t="shared" ref="C2129:C2143" si="341">G2129+I2129+K2129+M2129+O2129+Q2129+S2129</f>
        <v>0</v>
      </c>
      <c r="D2129" s="65">
        <f t="shared" ref="D2129:D2143" si="342">F2129+H2129+J2129+L2129+N2129+P2129</f>
        <v>0</v>
      </c>
      <c r="E2129" s="64">
        <f t="shared" ref="E2129:E2143" si="343">G2129+I2129+K2129+M2129+O2129+Q2129</f>
        <v>0</v>
      </c>
      <c r="F2129" s="66"/>
      <c r="G2129" s="67"/>
      <c r="H2129" s="68"/>
      <c r="I2129" s="67"/>
      <c r="J2129" s="68"/>
      <c r="K2129" s="67"/>
      <c r="L2129" s="68"/>
      <c r="M2129" s="67"/>
      <c r="N2129" s="68"/>
      <c r="O2129" s="67"/>
      <c r="P2129" s="68"/>
      <c r="Q2129" s="67"/>
      <c r="R2129" s="69"/>
      <c r="S2129" s="70"/>
      <c r="T2129" s="71"/>
      <c r="U2129" s="114"/>
      <c r="V2129" s="71"/>
      <c r="W2129" s="72"/>
    </row>
    <row r="2130" spans="1:23" ht="13.5" thickBot="1" x14ac:dyDescent="0.25">
      <c r="A2130" s="49" t="str">
        <f>$A$21</f>
        <v>SUPERVISORS</v>
      </c>
      <c r="B2130" s="63">
        <f t="shared" ref="B2130:B2143" si="344">F2130+H2130+J2130+L2130+N2130+P2130+R2130</f>
        <v>0</v>
      </c>
      <c r="C2130" s="64">
        <f t="shared" si="341"/>
        <v>0</v>
      </c>
      <c r="D2130" s="65">
        <f t="shared" si="342"/>
        <v>0</v>
      </c>
      <c r="E2130" s="64">
        <f t="shared" si="343"/>
        <v>0</v>
      </c>
      <c r="F2130" s="66"/>
      <c r="G2130" s="67"/>
      <c r="H2130" s="68"/>
      <c r="I2130" s="67"/>
      <c r="J2130" s="68"/>
      <c r="K2130" s="67"/>
      <c r="L2130" s="68"/>
      <c r="M2130" s="67"/>
      <c r="N2130" s="68"/>
      <c r="O2130" s="67"/>
      <c r="P2130" s="68"/>
      <c r="Q2130" s="73"/>
      <c r="R2130" s="74"/>
      <c r="S2130" s="75"/>
      <c r="T2130" s="76"/>
      <c r="U2130" s="115"/>
      <c r="V2130" s="76"/>
      <c r="W2130" s="77"/>
    </row>
    <row r="2131" spans="1:23" ht="13.5" thickBot="1" x14ac:dyDescent="0.25">
      <c r="A2131" s="49" t="str">
        <f>$A$22</f>
        <v>FOREMEN/WOMEN</v>
      </c>
      <c r="B2131" s="63">
        <f t="shared" si="344"/>
        <v>0</v>
      </c>
      <c r="C2131" s="64">
        <f t="shared" si="341"/>
        <v>0</v>
      </c>
      <c r="D2131" s="65">
        <f t="shared" si="342"/>
        <v>0</v>
      </c>
      <c r="E2131" s="64">
        <f t="shared" si="343"/>
        <v>0</v>
      </c>
      <c r="F2131" s="66"/>
      <c r="G2131" s="67"/>
      <c r="H2131" s="68"/>
      <c r="I2131" s="67"/>
      <c r="J2131" s="68"/>
      <c r="K2131" s="67"/>
      <c r="L2131" s="68"/>
      <c r="M2131" s="67"/>
      <c r="N2131" s="68"/>
      <c r="O2131" s="67"/>
      <c r="P2131" s="68"/>
      <c r="Q2131" s="73"/>
      <c r="R2131" s="78"/>
      <c r="S2131" s="79"/>
      <c r="T2131" s="80"/>
      <c r="U2131" s="116"/>
      <c r="V2131" s="80"/>
      <c r="W2131" s="81"/>
    </row>
    <row r="2132" spans="1:23" ht="13.5" thickBot="1" x14ac:dyDescent="0.25">
      <c r="A2132" s="49" t="str">
        <f>$A$23</f>
        <v>CLERICAL</v>
      </c>
      <c r="B2132" s="63">
        <f t="shared" si="344"/>
        <v>0</v>
      </c>
      <c r="C2132" s="64">
        <f t="shared" si="341"/>
        <v>0</v>
      </c>
      <c r="D2132" s="65">
        <f t="shared" si="342"/>
        <v>0</v>
      </c>
      <c r="E2132" s="64">
        <f t="shared" si="343"/>
        <v>0</v>
      </c>
      <c r="F2132" s="66"/>
      <c r="G2132" s="67"/>
      <c r="H2132" s="68"/>
      <c r="I2132" s="67"/>
      <c r="J2132" s="68"/>
      <c r="K2132" s="67"/>
      <c r="L2132" s="68"/>
      <c r="M2132" s="67"/>
      <c r="N2132" s="68"/>
      <c r="O2132" s="67"/>
      <c r="P2132" s="68"/>
      <c r="Q2132" s="73"/>
      <c r="R2132" s="78"/>
      <c r="S2132" s="79"/>
      <c r="T2132" s="80"/>
      <c r="U2132" s="116"/>
      <c r="V2132" s="80"/>
      <c r="W2132" s="81"/>
    </row>
    <row r="2133" spans="1:23" ht="13.5" thickBot="1" x14ac:dyDescent="0.25">
      <c r="A2133" s="49" t="str">
        <f>$A$24</f>
        <v>EQUIPMENT OPERATORS</v>
      </c>
      <c r="B2133" s="63">
        <f t="shared" si="344"/>
        <v>0</v>
      </c>
      <c r="C2133" s="64">
        <f t="shared" si="341"/>
        <v>0</v>
      </c>
      <c r="D2133" s="65">
        <f t="shared" si="342"/>
        <v>0</v>
      </c>
      <c r="E2133" s="64">
        <f t="shared" si="343"/>
        <v>0</v>
      </c>
      <c r="F2133" s="66"/>
      <c r="G2133" s="67"/>
      <c r="H2133" s="68"/>
      <c r="I2133" s="67"/>
      <c r="J2133" s="68"/>
      <c r="K2133" s="67"/>
      <c r="L2133" s="68"/>
      <c r="M2133" s="67"/>
      <c r="N2133" s="68"/>
      <c r="O2133" s="67"/>
      <c r="P2133" s="68"/>
      <c r="Q2133" s="73"/>
      <c r="R2133" s="78"/>
      <c r="S2133" s="79"/>
      <c r="T2133" s="80"/>
      <c r="U2133" s="116"/>
      <c r="V2133" s="80"/>
      <c r="W2133" s="81"/>
    </row>
    <row r="2134" spans="1:23" ht="13.5" thickBot="1" x14ac:dyDescent="0.25">
      <c r="A2134" s="49" t="str">
        <f>$A$25</f>
        <v>MECHANICS</v>
      </c>
      <c r="B2134" s="63">
        <f t="shared" si="344"/>
        <v>0</v>
      </c>
      <c r="C2134" s="64">
        <f t="shared" si="341"/>
        <v>0</v>
      </c>
      <c r="D2134" s="65">
        <f t="shared" si="342"/>
        <v>0</v>
      </c>
      <c r="E2134" s="64">
        <f t="shared" si="343"/>
        <v>0</v>
      </c>
      <c r="F2134" s="66"/>
      <c r="G2134" s="67"/>
      <c r="H2134" s="68"/>
      <c r="I2134" s="67"/>
      <c r="J2134" s="68"/>
      <c r="K2134" s="67"/>
      <c r="L2134" s="68"/>
      <c r="M2134" s="67"/>
      <c r="N2134" s="68"/>
      <c r="O2134" s="67"/>
      <c r="P2134" s="68"/>
      <c r="Q2134" s="73"/>
      <c r="R2134" s="78"/>
      <c r="S2134" s="79"/>
      <c r="T2134" s="80"/>
      <c r="U2134" s="116"/>
      <c r="V2134" s="80"/>
      <c r="W2134" s="81"/>
    </row>
    <row r="2135" spans="1:23" ht="13.5" thickBot="1" x14ac:dyDescent="0.25">
      <c r="A2135" s="49" t="str">
        <f>$A$26</f>
        <v>TRUCK DRIVERS</v>
      </c>
      <c r="B2135" s="63">
        <f t="shared" si="344"/>
        <v>0</v>
      </c>
      <c r="C2135" s="64">
        <f t="shared" si="341"/>
        <v>0</v>
      </c>
      <c r="D2135" s="65">
        <f t="shared" si="342"/>
        <v>0</v>
      </c>
      <c r="E2135" s="64">
        <f t="shared" si="343"/>
        <v>0</v>
      </c>
      <c r="F2135" s="66"/>
      <c r="G2135" s="67"/>
      <c r="H2135" s="68"/>
      <c r="I2135" s="67"/>
      <c r="J2135" s="68"/>
      <c r="K2135" s="67"/>
      <c r="L2135" s="68"/>
      <c r="M2135" s="67"/>
      <c r="N2135" s="68"/>
      <c r="O2135" s="67"/>
      <c r="P2135" s="68"/>
      <c r="Q2135" s="73"/>
      <c r="R2135" s="82"/>
      <c r="S2135" s="83"/>
      <c r="T2135" s="76"/>
      <c r="U2135" s="117"/>
      <c r="V2135" s="76"/>
      <c r="W2135" s="77"/>
    </row>
    <row r="2136" spans="1:23" ht="13.5" thickBot="1" x14ac:dyDescent="0.25">
      <c r="A2136" s="49" t="str">
        <f>$A$27</f>
        <v>IRONWORKERS</v>
      </c>
      <c r="B2136" s="63">
        <f t="shared" si="344"/>
        <v>0</v>
      </c>
      <c r="C2136" s="64">
        <f t="shared" si="341"/>
        <v>0</v>
      </c>
      <c r="D2136" s="65">
        <f t="shared" si="342"/>
        <v>0</v>
      </c>
      <c r="E2136" s="64">
        <f t="shared" si="343"/>
        <v>0</v>
      </c>
      <c r="F2136" s="66"/>
      <c r="G2136" s="67"/>
      <c r="H2136" s="68"/>
      <c r="I2136" s="67"/>
      <c r="J2136" s="68"/>
      <c r="K2136" s="67"/>
      <c r="L2136" s="68"/>
      <c r="M2136" s="67"/>
      <c r="N2136" s="68"/>
      <c r="O2136" s="67"/>
      <c r="P2136" s="68"/>
      <c r="Q2136" s="73"/>
      <c r="R2136" s="84"/>
      <c r="S2136" s="85"/>
      <c r="T2136" s="86"/>
      <c r="U2136" s="118"/>
      <c r="V2136" s="86"/>
      <c r="W2136" s="87"/>
    </row>
    <row r="2137" spans="1:23" ht="13.5" thickBot="1" x14ac:dyDescent="0.25">
      <c r="A2137" s="49" t="str">
        <f>$A$28</f>
        <v>CARPENTERS</v>
      </c>
      <c r="B2137" s="63">
        <f t="shared" si="344"/>
        <v>0</v>
      </c>
      <c r="C2137" s="64">
        <f t="shared" si="341"/>
        <v>0</v>
      </c>
      <c r="D2137" s="65">
        <f t="shared" si="342"/>
        <v>0</v>
      </c>
      <c r="E2137" s="64">
        <f t="shared" si="343"/>
        <v>0</v>
      </c>
      <c r="F2137" s="66"/>
      <c r="G2137" s="67"/>
      <c r="H2137" s="68"/>
      <c r="I2137" s="67"/>
      <c r="J2137" s="68"/>
      <c r="K2137" s="67"/>
      <c r="L2137" s="68"/>
      <c r="M2137" s="67"/>
      <c r="N2137" s="68"/>
      <c r="O2137" s="67"/>
      <c r="P2137" s="68"/>
      <c r="Q2137" s="73"/>
      <c r="R2137" s="84"/>
      <c r="S2137" s="85"/>
      <c r="T2137" s="86"/>
      <c r="U2137" s="118"/>
      <c r="V2137" s="86"/>
      <c r="W2137" s="87"/>
    </row>
    <row r="2138" spans="1:23" ht="13.5" thickBot="1" x14ac:dyDescent="0.25">
      <c r="A2138" s="49" t="str">
        <f>$A$29</f>
        <v>CEMENT MASONS</v>
      </c>
      <c r="B2138" s="63">
        <f t="shared" si="344"/>
        <v>0</v>
      </c>
      <c r="C2138" s="64">
        <f t="shared" si="341"/>
        <v>0</v>
      </c>
      <c r="D2138" s="65">
        <f t="shared" si="342"/>
        <v>0</v>
      </c>
      <c r="E2138" s="64">
        <f t="shared" si="343"/>
        <v>0</v>
      </c>
      <c r="F2138" s="66"/>
      <c r="G2138" s="67"/>
      <c r="H2138" s="68"/>
      <c r="I2138" s="67"/>
      <c r="J2138" s="68"/>
      <c r="K2138" s="67"/>
      <c r="L2138" s="68"/>
      <c r="M2138" s="67"/>
      <c r="N2138" s="68"/>
      <c r="O2138" s="67"/>
      <c r="P2138" s="68"/>
      <c r="Q2138" s="73"/>
      <c r="R2138" s="84"/>
      <c r="S2138" s="85"/>
      <c r="T2138" s="86"/>
      <c r="U2138" s="118"/>
      <c r="V2138" s="86"/>
      <c r="W2138" s="87"/>
    </row>
    <row r="2139" spans="1:23" ht="13.5" thickBot="1" x14ac:dyDescent="0.25">
      <c r="A2139" s="49" t="str">
        <f>$A$30</f>
        <v>ELECTRICIANS</v>
      </c>
      <c r="B2139" s="63">
        <f t="shared" si="344"/>
        <v>0</v>
      </c>
      <c r="C2139" s="64">
        <f t="shared" si="341"/>
        <v>0</v>
      </c>
      <c r="D2139" s="65">
        <f t="shared" si="342"/>
        <v>0</v>
      </c>
      <c r="E2139" s="64">
        <f t="shared" si="343"/>
        <v>0</v>
      </c>
      <c r="F2139" s="66"/>
      <c r="G2139" s="67"/>
      <c r="H2139" s="68"/>
      <c r="I2139" s="67"/>
      <c r="J2139" s="68"/>
      <c r="K2139" s="67"/>
      <c r="L2139" s="68"/>
      <c r="M2139" s="67"/>
      <c r="N2139" s="68"/>
      <c r="O2139" s="67"/>
      <c r="P2139" s="68"/>
      <c r="Q2139" s="73"/>
      <c r="R2139" s="84"/>
      <c r="S2139" s="85"/>
      <c r="T2139" s="86"/>
      <c r="U2139" s="118"/>
      <c r="V2139" s="86"/>
      <c r="W2139" s="87"/>
    </row>
    <row r="2140" spans="1:23" ht="13.5" thickBot="1" x14ac:dyDescent="0.25">
      <c r="A2140" s="49" t="str">
        <f>$A$31</f>
        <v>PIPEFITTER/PLUMBERS</v>
      </c>
      <c r="B2140" s="63">
        <f t="shared" si="344"/>
        <v>0</v>
      </c>
      <c r="C2140" s="64">
        <f t="shared" si="341"/>
        <v>0</v>
      </c>
      <c r="D2140" s="65">
        <f t="shared" si="342"/>
        <v>0</v>
      </c>
      <c r="E2140" s="64">
        <f t="shared" si="343"/>
        <v>0</v>
      </c>
      <c r="F2140" s="66"/>
      <c r="G2140" s="67"/>
      <c r="H2140" s="68"/>
      <c r="I2140" s="67"/>
      <c r="J2140" s="68"/>
      <c r="K2140" s="67"/>
      <c r="L2140" s="68"/>
      <c r="M2140" s="67"/>
      <c r="N2140" s="68"/>
      <c r="O2140" s="67"/>
      <c r="P2140" s="68"/>
      <c r="Q2140" s="67"/>
      <c r="R2140" s="88"/>
      <c r="S2140" s="89"/>
      <c r="T2140" s="90"/>
      <c r="U2140" s="119"/>
      <c r="V2140" s="90"/>
      <c r="W2140" s="91"/>
    </row>
    <row r="2141" spans="1:23" ht="13.5" thickBot="1" x14ac:dyDescent="0.25">
      <c r="A2141" s="49" t="str">
        <f>$A$32</f>
        <v>PAINTERS</v>
      </c>
      <c r="B2141" s="63">
        <f t="shared" si="344"/>
        <v>0</v>
      </c>
      <c r="C2141" s="64">
        <f t="shared" si="341"/>
        <v>0</v>
      </c>
      <c r="D2141" s="65">
        <f t="shared" si="342"/>
        <v>0</v>
      </c>
      <c r="E2141" s="64">
        <f t="shared" si="343"/>
        <v>0</v>
      </c>
      <c r="F2141" s="66"/>
      <c r="G2141" s="67"/>
      <c r="H2141" s="68"/>
      <c r="I2141" s="67"/>
      <c r="J2141" s="68"/>
      <c r="K2141" s="67"/>
      <c r="L2141" s="68"/>
      <c r="M2141" s="67"/>
      <c r="N2141" s="68"/>
      <c r="O2141" s="67"/>
      <c r="P2141" s="68"/>
      <c r="Q2141" s="67"/>
      <c r="R2141" s="68"/>
      <c r="S2141" s="92"/>
      <c r="T2141" s="93"/>
      <c r="U2141" s="120"/>
      <c r="V2141" s="93"/>
      <c r="W2141" s="94"/>
    </row>
    <row r="2142" spans="1:23" ht="13.5" thickBot="1" x14ac:dyDescent="0.25">
      <c r="A2142" s="49" t="str">
        <f>$A$33</f>
        <v>LABORERS-SEMI SKILLED</v>
      </c>
      <c r="B2142" s="63">
        <f t="shared" si="344"/>
        <v>0</v>
      </c>
      <c r="C2142" s="64">
        <f t="shared" si="341"/>
        <v>0</v>
      </c>
      <c r="D2142" s="65">
        <f t="shared" si="342"/>
        <v>0</v>
      </c>
      <c r="E2142" s="64">
        <f t="shared" si="343"/>
        <v>0</v>
      </c>
      <c r="F2142" s="66"/>
      <c r="G2142" s="67"/>
      <c r="H2142" s="68"/>
      <c r="I2142" s="67"/>
      <c r="J2142" s="68"/>
      <c r="K2142" s="67"/>
      <c r="L2142" s="68"/>
      <c r="M2142" s="67"/>
      <c r="N2142" s="68"/>
      <c r="O2142" s="67"/>
      <c r="P2142" s="68"/>
      <c r="Q2142" s="67"/>
      <c r="R2142" s="68"/>
      <c r="S2142" s="92"/>
      <c r="T2142" s="93"/>
      <c r="U2142" s="120"/>
      <c r="V2142" s="93"/>
      <c r="W2142" s="94"/>
    </row>
    <row r="2143" spans="1:23" ht="13.5" thickBot="1" x14ac:dyDescent="0.25">
      <c r="A2143" s="49" t="str">
        <f>$A$34</f>
        <v>LABORERS-UNSKILLED</v>
      </c>
      <c r="B2143" s="63">
        <f t="shared" si="344"/>
        <v>0</v>
      </c>
      <c r="C2143" s="64">
        <f t="shared" si="341"/>
        <v>0</v>
      </c>
      <c r="D2143" s="65">
        <f t="shared" si="342"/>
        <v>0</v>
      </c>
      <c r="E2143" s="64">
        <f t="shared" si="343"/>
        <v>0</v>
      </c>
      <c r="F2143" s="66"/>
      <c r="G2143" s="67"/>
      <c r="H2143" s="68"/>
      <c r="I2143" s="67"/>
      <c r="J2143" s="68"/>
      <c r="K2143" s="67"/>
      <c r="L2143" s="68"/>
      <c r="M2143" s="67"/>
      <c r="N2143" s="68"/>
      <c r="O2143" s="67"/>
      <c r="P2143" s="68"/>
      <c r="Q2143" s="67"/>
      <c r="R2143" s="68"/>
      <c r="S2143" s="92"/>
      <c r="T2143" s="93"/>
      <c r="U2143" s="120"/>
      <c r="V2143" s="93"/>
      <c r="W2143" s="94"/>
    </row>
    <row r="2144" spans="1:23" ht="13.5" thickBot="1" x14ac:dyDescent="0.25">
      <c r="A2144" s="49" t="str">
        <f>$A$35</f>
        <v>TOTAL</v>
      </c>
      <c r="B2144" s="107">
        <f t="shared" ref="B2144:O2144" si="345">SUM(B2129:B2143)</f>
        <v>0</v>
      </c>
      <c r="C2144" s="109">
        <f t="shared" si="345"/>
        <v>0</v>
      </c>
      <c r="D2144" s="110">
        <f t="shared" si="345"/>
        <v>0</v>
      </c>
      <c r="E2144" s="111">
        <f t="shared" si="345"/>
        <v>0</v>
      </c>
      <c r="F2144" s="108">
        <f t="shared" si="345"/>
        <v>0</v>
      </c>
      <c r="G2144" s="112">
        <f t="shared" si="345"/>
        <v>0</v>
      </c>
      <c r="H2144" s="108">
        <f t="shared" si="345"/>
        <v>0</v>
      </c>
      <c r="I2144" s="112">
        <f t="shared" si="345"/>
        <v>0</v>
      </c>
      <c r="J2144" s="108">
        <f t="shared" si="345"/>
        <v>0</v>
      </c>
      <c r="K2144" s="112">
        <f t="shared" si="345"/>
        <v>0</v>
      </c>
      <c r="L2144" s="108">
        <f t="shared" si="345"/>
        <v>0</v>
      </c>
      <c r="M2144" s="112">
        <f t="shared" si="345"/>
        <v>0</v>
      </c>
      <c r="N2144" s="108">
        <f t="shared" si="345"/>
        <v>0</v>
      </c>
      <c r="O2144" s="112">
        <f t="shared" si="345"/>
        <v>0</v>
      </c>
      <c r="P2144" s="108">
        <f t="shared" ref="P2144:W2144" si="346">SUM(P2129:P2143)</f>
        <v>0</v>
      </c>
      <c r="Q2144" s="112">
        <f t="shared" si="346"/>
        <v>0</v>
      </c>
      <c r="R2144" s="108">
        <f t="shared" si="346"/>
        <v>0</v>
      </c>
      <c r="S2144" s="111">
        <f t="shared" si="346"/>
        <v>0</v>
      </c>
      <c r="T2144" s="108">
        <f t="shared" si="346"/>
        <v>0</v>
      </c>
      <c r="U2144" s="109">
        <f t="shared" si="346"/>
        <v>0</v>
      </c>
      <c r="V2144" s="108">
        <f t="shared" si="346"/>
        <v>0</v>
      </c>
      <c r="W2144" s="111">
        <f t="shared" si="346"/>
        <v>0</v>
      </c>
    </row>
    <row r="2145" spans="1:23" ht="12.75" customHeight="1" x14ac:dyDescent="0.2">
      <c r="A2145" s="170" t="str">
        <f>$A$54</f>
        <v>TABLE A</v>
      </c>
      <c r="B2145" s="171"/>
      <c r="C2145" s="171"/>
      <c r="D2145" s="171"/>
      <c r="E2145" s="171"/>
      <c r="F2145" s="171"/>
      <c r="G2145" s="171"/>
      <c r="H2145" s="171"/>
      <c r="I2145" s="171"/>
      <c r="J2145" s="171"/>
      <c r="K2145" s="171"/>
      <c r="L2145" s="171"/>
      <c r="M2145" s="171"/>
      <c r="N2145" s="171"/>
      <c r="O2145" s="171"/>
      <c r="P2145" s="171"/>
      <c r="Q2145" s="171"/>
      <c r="R2145" s="171"/>
      <c r="S2145" s="171"/>
      <c r="T2145" s="171"/>
      <c r="U2145" s="171"/>
      <c r="V2145" s="171"/>
      <c r="W2145" s="172"/>
    </row>
    <row r="2146" spans="1:23" ht="13.5" thickBot="1" x14ac:dyDescent="0.25">
      <c r="A2146" s="173"/>
      <c r="B2146" s="174"/>
      <c r="C2146" s="174"/>
      <c r="D2146" s="174"/>
      <c r="E2146" s="174"/>
      <c r="F2146" s="174"/>
      <c r="G2146" s="174"/>
      <c r="H2146" s="174"/>
      <c r="I2146" s="174"/>
      <c r="J2146" s="174"/>
      <c r="K2146" s="174"/>
      <c r="L2146" s="174"/>
      <c r="M2146" s="174"/>
      <c r="N2146" s="174"/>
      <c r="O2146" s="174"/>
      <c r="P2146" s="174"/>
      <c r="Q2146" s="174"/>
      <c r="R2146" s="174"/>
      <c r="S2146" s="174"/>
      <c r="T2146" s="174"/>
      <c r="U2146" s="174"/>
      <c r="V2146" s="174"/>
      <c r="W2146" s="175"/>
    </row>
    <row r="2147" spans="1:23" ht="13.5" thickBot="1" x14ac:dyDescent="0.25">
      <c r="A2147" s="49" t="str">
        <f>$A$38</f>
        <v>APPRENTICES</v>
      </c>
      <c r="B2147" s="64">
        <f>F2147+H2147+J2147+L2147+N2147+P2147+R2147</f>
        <v>0</v>
      </c>
      <c r="C2147" s="109">
        <f>G2147+I2147+K2147+M2147+O2147+Q2147+S2147</f>
        <v>0</v>
      </c>
      <c r="D2147" s="110">
        <f>F2147+H2147+J2147+L2147+N2147+P2147</f>
        <v>0</v>
      </c>
      <c r="E2147" s="64">
        <f>G2147+I2147+K2147+M2147+O2147+Q2147</f>
        <v>0</v>
      </c>
      <c r="F2147" s="121"/>
      <c r="G2147" s="67"/>
      <c r="H2147" s="122"/>
      <c r="I2147" s="67"/>
      <c r="J2147" s="122"/>
      <c r="K2147" s="67"/>
      <c r="L2147" s="122"/>
      <c r="M2147" s="67"/>
      <c r="N2147" s="122"/>
      <c r="O2147" s="67"/>
      <c r="P2147" s="122"/>
      <c r="Q2147" s="67"/>
      <c r="R2147" s="122"/>
      <c r="S2147" s="67"/>
      <c r="T2147" s="50"/>
      <c r="U2147" s="51"/>
      <c r="V2147" s="50"/>
      <c r="W2147" s="51"/>
    </row>
    <row r="2148" spans="1:23" ht="13.5" thickBot="1" x14ac:dyDescent="0.25">
      <c r="A2148" s="49" t="str">
        <f>$A$39</f>
        <v>OJT TRAINEES</v>
      </c>
      <c r="B2148" s="64">
        <f>F2148+H2148+J2148+L2148+N2148+P2148+R2148</f>
        <v>0</v>
      </c>
      <c r="C2148" s="109">
        <f>G2148+I2148+K2148+M2148+O2148+Q2148+S2148</f>
        <v>0</v>
      </c>
      <c r="D2148" s="110">
        <f>F2148+H2148+J2148+L2148+N2148+P2148</f>
        <v>0</v>
      </c>
      <c r="E2148" s="64">
        <f>G2148+I2148+K2148+M2148+O2148+Q2148</f>
        <v>0</v>
      </c>
      <c r="F2148" s="121"/>
      <c r="G2148" s="67"/>
      <c r="H2148" s="122"/>
      <c r="I2148" s="67"/>
      <c r="J2148" s="122"/>
      <c r="K2148" s="67"/>
      <c r="L2148" s="122"/>
      <c r="M2148" s="67"/>
      <c r="N2148" s="122"/>
      <c r="O2148" s="67"/>
      <c r="P2148" s="122"/>
      <c r="Q2148" s="67"/>
      <c r="R2148" s="122"/>
      <c r="S2148" s="67"/>
      <c r="T2148" s="52"/>
      <c r="U2148" s="53"/>
      <c r="V2148" s="52"/>
      <c r="W2148" s="53"/>
    </row>
    <row r="2149" spans="1:23" ht="15.75" customHeight="1" x14ac:dyDescent="0.2">
      <c r="A2149" s="243" t="str">
        <f>$A$40</f>
        <v xml:space="preserve">8. PREPARED BY: </v>
      </c>
      <c r="B2149" s="244"/>
      <c r="C2149" s="244"/>
      <c r="D2149" s="244"/>
      <c r="E2149" s="244"/>
      <c r="F2149" s="244"/>
      <c r="G2149" s="244"/>
      <c r="H2149" s="245"/>
      <c r="I2149" s="220" t="str">
        <f>$I$40</f>
        <v>9. DATE</v>
      </c>
      <c r="J2149" s="221"/>
      <c r="K2149" s="220" t="str">
        <f>$K$40</f>
        <v>10. REVIEWED BY:    (Signature and Title of State Highway Official)</v>
      </c>
      <c r="L2149" s="222"/>
      <c r="M2149" s="222"/>
      <c r="N2149" s="222"/>
      <c r="O2149" s="222"/>
      <c r="P2149" s="222"/>
      <c r="Q2149" s="222"/>
      <c r="R2149" s="222"/>
      <c r="S2149" s="222"/>
      <c r="T2149" s="222"/>
      <c r="U2149" s="221"/>
      <c r="V2149" s="220" t="s">
        <v>28</v>
      </c>
      <c r="W2149" s="223"/>
    </row>
    <row r="2150" spans="1:23" ht="12.75" customHeight="1" x14ac:dyDescent="0.2">
      <c r="A2150" s="224" t="str">
        <f>$A$41</f>
        <v>(Signature and Title of Contractors Representative)</v>
      </c>
      <c r="B2150" s="225"/>
      <c r="C2150" s="225"/>
      <c r="D2150" s="225"/>
      <c r="E2150" s="225"/>
      <c r="F2150" s="225"/>
      <c r="G2150" s="225"/>
      <c r="H2150" s="226"/>
      <c r="I2150" s="227" t="str">
        <f>IF($I$41="","",$I$41)</f>
        <v/>
      </c>
      <c r="J2150" s="228"/>
      <c r="K2150" s="229" t="str">
        <f>IF($K$41="","",$K$41)</f>
        <v/>
      </c>
      <c r="L2150" s="232"/>
      <c r="M2150" s="232"/>
      <c r="N2150" s="232"/>
      <c r="O2150" s="232"/>
      <c r="P2150" s="232"/>
      <c r="Q2150" s="232"/>
      <c r="R2150" s="232"/>
      <c r="S2150" s="232"/>
      <c r="T2150" s="232"/>
      <c r="U2150" s="228"/>
      <c r="V2150" s="227" t="str">
        <f>IF($V$41="","",$V$41)</f>
        <v/>
      </c>
      <c r="W2150" s="234"/>
    </row>
    <row r="2151" spans="1:23" x14ac:dyDescent="0.2">
      <c r="A2151" s="237" t="str">
        <f>IF($A$42="","",$A$42)</f>
        <v/>
      </c>
      <c r="B2151" s="238"/>
      <c r="C2151" s="238"/>
      <c r="D2151" s="238"/>
      <c r="E2151" s="238"/>
      <c r="F2151" s="238"/>
      <c r="G2151" s="238"/>
      <c r="H2151" s="239"/>
      <c r="I2151" s="229"/>
      <c r="J2151" s="228"/>
      <c r="K2151" s="229"/>
      <c r="L2151" s="232"/>
      <c r="M2151" s="232"/>
      <c r="N2151" s="232"/>
      <c r="O2151" s="232"/>
      <c r="P2151" s="232"/>
      <c r="Q2151" s="232"/>
      <c r="R2151" s="232"/>
      <c r="S2151" s="232"/>
      <c r="T2151" s="232"/>
      <c r="U2151" s="228"/>
      <c r="V2151" s="227"/>
      <c r="W2151" s="234"/>
    </row>
    <row r="2152" spans="1:23" x14ac:dyDescent="0.2">
      <c r="A2152" s="237"/>
      <c r="B2152" s="238"/>
      <c r="C2152" s="238"/>
      <c r="D2152" s="238"/>
      <c r="E2152" s="238"/>
      <c r="F2152" s="238"/>
      <c r="G2152" s="238"/>
      <c r="H2152" s="239"/>
      <c r="I2152" s="229"/>
      <c r="J2152" s="228"/>
      <c r="K2152" s="229"/>
      <c r="L2152" s="232"/>
      <c r="M2152" s="232"/>
      <c r="N2152" s="232"/>
      <c r="O2152" s="232"/>
      <c r="P2152" s="232"/>
      <c r="Q2152" s="232"/>
      <c r="R2152" s="232"/>
      <c r="S2152" s="232"/>
      <c r="T2152" s="232"/>
      <c r="U2152" s="228"/>
      <c r="V2152" s="227"/>
      <c r="W2152" s="234"/>
    </row>
    <row r="2153" spans="1:23" ht="13.5" thickBot="1" x14ac:dyDescent="0.25">
      <c r="A2153" s="240"/>
      <c r="B2153" s="241"/>
      <c r="C2153" s="241"/>
      <c r="D2153" s="241"/>
      <c r="E2153" s="241"/>
      <c r="F2153" s="241"/>
      <c r="G2153" s="241"/>
      <c r="H2153" s="242"/>
      <c r="I2153" s="230"/>
      <c r="J2153" s="231"/>
      <c r="K2153" s="230"/>
      <c r="L2153" s="233"/>
      <c r="M2153" s="233"/>
      <c r="N2153" s="233"/>
      <c r="O2153" s="233"/>
      <c r="P2153" s="233"/>
      <c r="Q2153" s="233"/>
      <c r="R2153" s="233"/>
      <c r="S2153" s="233"/>
      <c r="T2153" s="233"/>
      <c r="U2153" s="231"/>
      <c r="V2153" s="235"/>
      <c r="W2153" s="236"/>
    </row>
    <row r="2154" spans="1:23" x14ac:dyDescent="0.2">
      <c r="A2154" s="251" t="str">
        <f>$A$45</f>
        <v>Form FHWA- 1391 (Rev. 06-22)</v>
      </c>
      <c r="B2154" s="252"/>
      <c r="C2154" s="253"/>
      <c r="D2154" s="253"/>
      <c r="E2154" s="55"/>
      <c r="F2154" s="55"/>
      <c r="G2154" s="55"/>
      <c r="H2154" s="55"/>
      <c r="I2154" s="55"/>
      <c r="J2154" s="254" t="str">
        <f>$J$45</f>
        <v>PREVIOUS EDITIONS ARE OBSOLETE</v>
      </c>
      <c r="K2154" s="254"/>
      <c r="L2154" s="254"/>
      <c r="M2154" s="254"/>
      <c r="N2154" s="254"/>
      <c r="O2154" s="254"/>
      <c r="P2154" s="254"/>
      <c r="Q2154" s="254"/>
      <c r="R2154" s="254"/>
      <c r="S2154" s="254"/>
      <c r="T2154" s="254"/>
      <c r="U2154" s="254"/>
      <c r="V2154" s="254"/>
      <c r="W2154" s="254"/>
    </row>
    <row r="2155" spans="1:23" ht="13.5" thickBot="1" x14ac:dyDescent="0.25"/>
    <row r="2156" spans="1:23" s="58" customFormat="1" ht="18.75" thickBot="1" x14ac:dyDescent="0.3">
      <c r="A2156" s="255" t="str">
        <f>$A$10</f>
        <v xml:space="preserve">FEDERAL-AID HIGHWAY CONSTRUCTION CONTRACTORS ANNUAL EEO REPORT </v>
      </c>
      <c r="B2156" s="256"/>
      <c r="C2156" s="256"/>
      <c r="D2156" s="256"/>
      <c r="E2156" s="256"/>
      <c r="F2156" s="256"/>
      <c r="G2156" s="256"/>
      <c r="H2156" s="256"/>
      <c r="I2156" s="256"/>
      <c r="J2156" s="256"/>
      <c r="K2156" s="256"/>
      <c r="L2156" s="256"/>
      <c r="M2156" s="256"/>
      <c r="N2156" s="256"/>
      <c r="O2156" s="256"/>
      <c r="P2156" s="256"/>
      <c r="Q2156" s="256"/>
      <c r="R2156" s="256"/>
      <c r="S2156" s="256"/>
      <c r="T2156" s="256"/>
      <c r="U2156" s="256"/>
      <c r="V2156" s="256"/>
      <c r="W2156" s="257"/>
    </row>
    <row r="2157" spans="1:23" ht="12.75" customHeight="1" x14ac:dyDescent="0.2">
      <c r="A2157" s="258" t="str">
        <f>$A$11</f>
        <v xml:space="preserve">1. SELECT FIELD FROM DROPDOWN MENU: </v>
      </c>
      <c r="B2157" s="259"/>
      <c r="C2157" s="259"/>
      <c r="D2157" s="260"/>
      <c r="E2157" s="261" t="str">
        <f>$E$11</f>
        <v>2. COMPANY NAME, CITY, STATE:</v>
      </c>
      <c r="F2157" s="238"/>
      <c r="G2157" s="238"/>
      <c r="H2157" s="238"/>
      <c r="I2157" s="239"/>
      <c r="J2157" s="184" t="str">
        <f>$J$11</f>
        <v>3. FEDERAL PROJECT NUMBER:</v>
      </c>
      <c r="K2157" s="185"/>
      <c r="L2157" s="185"/>
      <c r="M2157" s="185"/>
      <c r="N2157" s="184" t="str">
        <f>$N$11</f>
        <v>4. DOLLAR AMOUNT OF CONTRACT:</v>
      </c>
      <c r="O2157" s="185"/>
      <c r="P2157" s="185"/>
      <c r="Q2157" s="185"/>
      <c r="R2157" s="262" t="str">
        <f>$R$11</f>
        <v>5.PROJECT LOCATION (Region and State):</v>
      </c>
      <c r="S2157" s="259"/>
      <c r="T2157" s="259"/>
      <c r="U2157" s="259"/>
      <c r="V2157" s="259"/>
      <c r="W2157" s="263"/>
    </row>
    <row r="2158" spans="1:23" ht="12.75" customHeight="1" x14ac:dyDescent="0.2">
      <c r="A2158" s="186"/>
      <c r="B2158" s="187"/>
      <c r="C2158" s="187"/>
      <c r="D2158" s="188"/>
      <c r="E2158" s="192" t="str">
        <f>IF($D$4="","Enter Company information at top of spreadsheet",$D$4)</f>
        <v>Enter Company information at top of spreadsheet</v>
      </c>
      <c r="F2158" s="193"/>
      <c r="G2158" s="193"/>
      <c r="H2158" s="193"/>
      <c r="I2158" s="194"/>
      <c r="J2158" s="209"/>
      <c r="K2158" s="210"/>
      <c r="L2158" s="210"/>
      <c r="M2158" s="210"/>
      <c r="N2158" s="213"/>
      <c r="O2158" s="214"/>
      <c r="P2158" s="214"/>
      <c r="Q2158" s="215"/>
      <c r="R2158" s="199"/>
      <c r="S2158" s="200"/>
      <c r="T2158" s="200"/>
      <c r="U2158" s="200"/>
      <c r="V2158" s="200"/>
      <c r="W2158" s="201"/>
    </row>
    <row r="2159" spans="1:23" x14ac:dyDescent="0.2">
      <c r="A2159" s="186"/>
      <c r="B2159" s="187"/>
      <c r="C2159" s="187"/>
      <c r="D2159" s="188"/>
      <c r="E2159" s="195"/>
      <c r="F2159" s="193"/>
      <c r="G2159" s="193"/>
      <c r="H2159" s="193"/>
      <c r="I2159" s="194"/>
      <c r="J2159" s="209"/>
      <c r="K2159" s="210"/>
      <c r="L2159" s="210"/>
      <c r="M2159" s="210"/>
      <c r="N2159" s="216"/>
      <c r="O2159" s="214"/>
      <c r="P2159" s="214"/>
      <c r="Q2159" s="215"/>
      <c r="R2159" s="202"/>
      <c r="S2159" s="200"/>
      <c r="T2159" s="200"/>
      <c r="U2159" s="200"/>
      <c r="V2159" s="200"/>
      <c r="W2159" s="201"/>
    </row>
    <row r="2160" spans="1:23" ht="13.5" thickBot="1" x14ac:dyDescent="0.25">
      <c r="A2160" s="189"/>
      <c r="B2160" s="190"/>
      <c r="C2160" s="190"/>
      <c r="D2160" s="191"/>
      <c r="E2160" s="196"/>
      <c r="F2160" s="197"/>
      <c r="G2160" s="197"/>
      <c r="H2160" s="197"/>
      <c r="I2160" s="198"/>
      <c r="J2160" s="211"/>
      <c r="K2160" s="212"/>
      <c r="L2160" s="212"/>
      <c r="M2160" s="212"/>
      <c r="N2160" s="217"/>
      <c r="O2160" s="218"/>
      <c r="P2160" s="218"/>
      <c r="Q2160" s="219"/>
      <c r="R2160" s="203"/>
      <c r="S2160" s="204"/>
      <c r="T2160" s="204"/>
      <c r="U2160" s="204"/>
      <c r="V2160" s="204"/>
      <c r="W2160" s="205"/>
    </row>
    <row r="2161" spans="1:23" ht="13.5" customHeight="1" thickBot="1" x14ac:dyDescent="0.25">
      <c r="A2161" s="206" t="str">
        <f>$A$15</f>
        <v>This collection of information is required by law and regulation 23 U.S.C. 140a and 23 CFR Part 230. The OMB control number for this collection is 2125-0019 expiring in March 2025.</v>
      </c>
      <c r="B2161" s="207"/>
      <c r="C2161" s="207"/>
      <c r="D2161" s="207"/>
      <c r="E2161" s="207"/>
      <c r="F2161" s="207"/>
      <c r="G2161" s="207"/>
      <c r="H2161" s="207"/>
      <c r="I2161" s="207"/>
      <c r="J2161" s="207"/>
      <c r="K2161" s="207"/>
      <c r="L2161" s="207"/>
      <c r="M2161" s="207"/>
      <c r="N2161" s="207"/>
      <c r="O2161" s="207"/>
      <c r="P2161" s="207"/>
      <c r="Q2161" s="207"/>
      <c r="R2161" s="207"/>
      <c r="S2161" s="207"/>
      <c r="T2161" s="207"/>
      <c r="U2161" s="207"/>
      <c r="V2161" s="207"/>
      <c r="W2161" s="208"/>
    </row>
    <row r="2162" spans="1:23" ht="30.75" customHeight="1" thickBot="1" x14ac:dyDescent="0.25">
      <c r="A2162" s="176" t="str">
        <f>$A$16</f>
        <v>6. WORKFORCE ON FEDERAL-AID AND CONSTRUCTION SITE(S) DURING LAST FULL PAY PERIOD ENDING IN JULY 2023</v>
      </c>
      <c r="B2162" s="177"/>
      <c r="C2162" s="177"/>
      <c r="D2162" s="177"/>
      <c r="E2162" s="177"/>
      <c r="F2162" s="177"/>
      <c r="G2162" s="177"/>
      <c r="H2162" s="177"/>
      <c r="I2162" s="177"/>
      <c r="J2162" s="177"/>
      <c r="K2162" s="177"/>
      <c r="L2162" s="177"/>
      <c r="M2162" s="177"/>
      <c r="N2162" s="177"/>
      <c r="O2162" s="177"/>
      <c r="P2162" s="177"/>
      <c r="Q2162" s="177"/>
      <c r="R2162" s="177"/>
      <c r="S2162" s="177"/>
      <c r="T2162" s="177"/>
      <c r="U2162" s="177"/>
      <c r="V2162" s="177"/>
      <c r="W2162" s="178"/>
    </row>
    <row r="2163" spans="1:23" ht="14.25" thickTop="1" thickBot="1" x14ac:dyDescent="0.25">
      <c r="A2163" s="179" t="str">
        <f>$A$17</f>
        <v>TABLE A</v>
      </c>
      <c r="B2163" s="180"/>
      <c r="C2163" s="180"/>
      <c r="D2163" s="180"/>
      <c r="E2163" s="180"/>
      <c r="F2163" s="180"/>
      <c r="G2163" s="180"/>
      <c r="H2163" s="180"/>
      <c r="I2163" s="180"/>
      <c r="J2163" s="180"/>
      <c r="K2163" s="180"/>
      <c r="L2163" s="180"/>
      <c r="M2163" s="180"/>
      <c r="N2163" s="180"/>
      <c r="O2163" s="180"/>
      <c r="P2163" s="180"/>
      <c r="Q2163" s="180"/>
      <c r="R2163" s="180"/>
      <c r="S2163" s="181"/>
      <c r="T2163" s="182" t="str">
        <f>$T$17</f>
        <v>TABLE B</v>
      </c>
      <c r="U2163" s="180"/>
      <c r="V2163" s="180"/>
      <c r="W2163" s="183"/>
    </row>
    <row r="2164" spans="1:23" ht="99.75" customHeight="1" thickTop="1" thickBot="1" x14ac:dyDescent="0.25">
      <c r="A2164" s="38" t="str">
        <f>$A$18</f>
        <v>JOB CATEGORIES</v>
      </c>
      <c r="B2164" s="246" t="str">
        <f>$B$18</f>
        <v>TOTAL EMPLOYED</v>
      </c>
      <c r="C2164" s="247"/>
      <c r="D2164" s="248" t="str">
        <f>$D$18</f>
        <v>TOTAL RACIAL / ETHNIC MINORITY</v>
      </c>
      <c r="E2164" s="249"/>
      <c r="F2164" s="250" t="str">
        <f>$F$18</f>
        <v>BLACK or
AFRICAN
AMERICAN</v>
      </c>
      <c r="G2164" s="165"/>
      <c r="H2164" s="164" t="str">
        <f>$H$18</f>
        <v>WHITE /
HISPANIC OR LATINO</v>
      </c>
      <c r="I2164" s="165"/>
      <c r="J2164" s="164" t="str">
        <f>$J$18</f>
        <v>AMERICAN 
INDIAN OR 
ALASKA 
NATIVE</v>
      </c>
      <c r="K2164" s="165"/>
      <c r="L2164" s="164" t="str">
        <f>$L$18</f>
        <v>ASIAN</v>
      </c>
      <c r="M2164" s="165"/>
      <c r="N2164" s="164" t="str">
        <f>$N$18</f>
        <v>NATIVE 
HAWAIIAN OR 
OTHER PACIFIC ISLANDER</v>
      </c>
      <c r="O2164" s="165"/>
      <c r="P2164" s="164" t="str">
        <f>$P$18</f>
        <v>TWO OR MORE RACES</v>
      </c>
      <c r="Q2164" s="165"/>
      <c r="R2164" s="164" t="str">
        <f>$R$18</f>
        <v>WHITE / NON-
HISPANIC OR LATINO</v>
      </c>
      <c r="S2164" s="166"/>
      <c r="T2164" s="167" t="str">
        <f>$T$18</f>
        <v>APPRENTICES</v>
      </c>
      <c r="U2164" s="167"/>
      <c r="V2164" s="168" t="str">
        <f>$V$18</f>
        <v>ON THE JOB TRAINEES</v>
      </c>
      <c r="W2164" s="169"/>
    </row>
    <row r="2165" spans="1:23" ht="13.5" thickBot="1" x14ac:dyDescent="0.25">
      <c r="A2165" s="39"/>
      <c r="B2165" s="40" t="str">
        <f>$B$19</f>
        <v>M</v>
      </c>
      <c r="C2165" s="41" t="str">
        <f>$C$19</f>
        <v>F</v>
      </c>
      <c r="D2165" s="42" t="str">
        <f>$D$19</f>
        <v>M</v>
      </c>
      <c r="E2165" s="41" t="str">
        <f>$E$19</f>
        <v>F</v>
      </c>
      <c r="F2165" s="43" t="str">
        <f>$F$19</f>
        <v>M</v>
      </c>
      <c r="G2165" s="44" t="str">
        <f>$G$19</f>
        <v>F</v>
      </c>
      <c r="H2165" s="45" t="str">
        <f>$H$19</f>
        <v>M</v>
      </c>
      <c r="I2165" s="44" t="str">
        <f>$I$19</f>
        <v>F</v>
      </c>
      <c r="J2165" s="45" t="str">
        <f>$J$19</f>
        <v>M</v>
      </c>
      <c r="K2165" s="44" t="str">
        <f>$K$19</f>
        <v>F</v>
      </c>
      <c r="L2165" s="45" t="str">
        <f>$L$19</f>
        <v>M</v>
      </c>
      <c r="M2165" s="44" t="str">
        <f>$M$19</f>
        <v>F</v>
      </c>
      <c r="N2165" s="45" t="str">
        <f>$N$19</f>
        <v>M</v>
      </c>
      <c r="O2165" s="44" t="str">
        <f>$O$19</f>
        <v>F</v>
      </c>
      <c r="P2165" s="45" t="str">
        <f>$P$19</f>
        <v>M</v>
      </c>
      <c r="Q2165" s="44" t="str">
        <f>$Q$19</f>
        <v>F</v>
      </c>
      <c r="R2165" s="45" t="str">
        <f>$R$19</f>
        <v>M</v>
      </c>
      <c r="S2165" s="46" t="str">
        <f>$S$19</f>
        <v>F</v>
      </c>
      <c r="T2165" s="47" t="str">
        <f>$T$19</f>
        <v>M</v>
      </c>
      <c r="U2165" s="41" t="str">
        <f>$U$19</f>
        <v>F</v>
      </c>
      <c r="V2165" s="123" t="str">
        <f>$V$19</f>
        <v>M</v>
      </c>
      <c r="W2165" s="48" t="str">
        <f>$W$19</f>
        <v>F</v>
      </c>
    </row>
    <row r="2166" spans="1:23" ht="13.5" thickBot="1" x14ac:dyDescent="0.25">
      <c r="A2166" s="49" t="str">
        <f>$A$20</f>
        <v>OFFICIALS</v>
      </c>
      <c r="B2166" s="63">
        <f>F2166+H2166+J2166+L2166+N2166+P2166+R2166</f>
        <v>0</v>
      </c>
      <c r="C2166" s="64">
        <f t="shared" ref="C2166:C2180" si="347">G2166+I2166+K2166+M2166+O2166+Q2166+S2166</f>
        <v>0</v>
      </c>
      <c r="D2166" s="65">
        <f t="shared" ref="D2166:D2180" si="348">F2166+H2166+J2166+L2166+N2166+P2166</f>
        <v>0</v>
      </c>
      <c r="E2166" s="64">
        <f t="shared" ref="E2166:E2180" si="349">G2166+I2166+K2166+M2166+O2166+Q2166</f>
        <v>0</v>
      </c>
      <c r="F2166" s="66"/>
      <c r="G2166" s="67"/>
      <c r="H2166" s="68"/>
      <c r="I2166" s="67"/>
      <c r="J2166" s="68"/>
      <c r="K2166" s="67"/>
      <c r="L2166" s="68"/>
      <c r="M2166" s="67"/>
      <c r="N2166" s="68"/>
      <c r="O2166" s="67"/>
      <c r="P2166" s="68"/>
      <c r="Q2166" s="67"/>
      <c r="R2166" s="69"/>
      <c r="S2166" s="70"/>
      <c r="T2166" s="71"/>
      <c r="U2166" s="114"/>
      <c r="V2166" s="71"/>
      <c r="W2166" s="72"/>
    </row>
    <row r="2167" spans="1:23" ht="13.5" thickBot="1" x14ac:dyDescent="0.25">
      <c r="A2167" s="49" t="str">
        <f>$A$21</f>
        <v>SUPERVISORS</v>
      </c>
      <c r="B2167" s="63">
        <f t="shared" ref="B2167:B2180" si="350">F2167+H2167+J2167+L2167+N2167+P2167+R2167</f>
        <v>0</v>
      </c>
      <c r="C2167" s="64">
        <f t="shared" si="347"/>
        <v>0</v>
      </c>
      <c r="D2167" s="65">
        <f t="shared" si="348"/>
        <v>0</v>
      </c>
      <c r="E2167" s="64">
        <f t="shared" si="349"/>
        <v>0</v>
      </c>
      <c r="F2167" s="66"/>
      <c r="G2167" s="67"/>
      <c r="H2167" s="68"/>
      <c r="I2167" s="67"/>
      <c r="J2167" s="68"/>
      <c r="K2167" s="67"/>
      <c r="L2167" s="68"/>
      <c r="M2167" s="67"/>
      <c r="N2167" s="68"/>
      <c r="O2167" s="67"/>
      <c r="P2167" s="68"/>
      <c r="Q2167" s="73"/>
      <c r="R2167" s="74"/>
      <c r="S2167" s="75"/>
      <c r="T2167" s="76"/>
      <c r="U2167" s="115"/>
      <c r="V2167" s="76"/>
      <c r="W2167" s="77"/>
    </row>
    <row r="2168" spans="1:23" ht="13.5" thickBot="1" x14ac:dyDescent="0.25">
      <c r="A2168" s="49" t="str">
        <f>$A$22</f>
        <v>FOREMEN/WOMEN</v>
      </c>
      <c r="B2168" s="63">
        <f t="shared" si="350"/>
        <v>0</v>
      </c>
      <c r="C2168" s="64">
        <f t="shared" si="347"/>
        <v>0</v>
      </c>
      <c r="D2168" s="65">
        <f t="shared" si="348"/>
        <v>0</v>
      </c>
      <c r="E2168" s="64">
        <f t="shared" si="349"/>
        <v>0</v>
      </c>
      <c r="F2168" s="66"/>
      <c r="G2168" s="67"/>
      <c r="H2168" s="68"/>
      <c r="I2168" s="67"/>
      <c r="J2168" s="68"/>
      <c r="K2168" s="67"/>
      <c r="L2168" s="68"/>
      <c r="M2168" s="67"/>
      <c r="N2168" s="68"/>
      <c r="O2168" s="67"/>
      <c r="P2168" s="68"/>
      <c r="Q2168" s="73"/>
      <c r="R2168" s="78"/>
      <c r="S2168" s="79"/>
      <c r="T2168" s="80"/>
      <c r="U2168" s="116"/>
      <c r="V2168" s="80"/>
      <c r="W2168" s="81"/>
    </row>
    <row r="2169" spans="1:23" ht="13.5" thickBot="1" x14ac:dyDescent="0.25">
      <c r="A2169" s="49" t="str">
        <f>$A$23</f>
        <v>CLERICAL</v>
      </c>
      <c r="B2169" s="63">
        <f t="shared" si="350"/>
        <v>0</v>
      </c>
      <c r="C2169" s="64">
        <f t="shared" si="347"/>
        <v>0</v>
      </c>
      <c r="D2169" s="65">
        <f t="shared" si="348"/>
        <v>0</v>
      </c>
      <c r="E2169" s="64">
        <f t="shared" si="349"/>
        <v>0</v>
      </c>
      <c r="F2169" s="66"/>
      <c r="G2169" s="67"/>
      <c r="H2169" s="68"/>
      <c r="I2169" s="67"/>
      <c r="J2169" s="68"/>
      <c r="K2169" s="67"/>
      <c r="L2169" s="68"/>
      <c r="M2169" s="67"/>
      <c r="N2169" s="68"/>
      <c r="O2169" s="67"/>
      <c r="P2169" s="68"/>
      <c r="Q2169" s="73"/>
      <c r="R2169" s="78"/>
      <c r="S2169" s="79"/>
      <c r="T2169" s="80"/>
      <c r="U2169" s="116"/>
      <c r="V2169" s="80"/>
      <c r="W2169" s="81"/>
    </row>
    <row r="2170" spans="1:23" ht="13.5" thickBot="1" x14ac:dyDescent="0.25">
      <c r="A2170" s="49" t="str">
        <f>$A$24</f>
        <v>EQUIPMENT OPERATORS</v>
      </c>
      <c r="B2170" s="63">
        <f t="shared" si="350"/>
        <v>0</v>
      </c>
      <c r="C2170" s="64">
        <f t="shared" si="347"/>
        <v>0</v>
      </c>
      <c r="D2170" s="65">
        <f t="shared" si="348"/>
        <v>0</v>
      </c>
      <c r="E2170" s="64">
        <f t="shared" si="349"/>
        <v>0</v>
      </c>
      <c r="F2170" s="66"/>
      <c r="G2170" s="67"/>
      <c r="H2170" s="68"/>
      <c r="I2170" s="67"/>
      <c r="J2170" s="68"/>
      <c r="K2170" s="67"/>
      <c r="L2170" s="68"/>
      <c r="M2170" s="67"/>
      <c r="N2170" s="68"/>
      <c r="O2170" s="67"/>
      <c r="P2170" s="68"/>
      <c r="Q2170" s="73"/>
      <c r="R2170" s="78"/>
      <c r="S2170" s="79"/>
      <c r="T2170" s="80"/>
      <c r="U2170" s="116"/>
      <c r="V2170" s="80"/>
      <c r="W2170" s="81"/>
    </row>
    <row r="2171" spans="1:23" ht="13.5" thickBot="1" x14ac:dyDescent="0.25">
      <c r="A2171" s="49" t="str">
        <f>$A$25</f>
        <v>MECHANICS</v>
      </c>
      <c r="B2171" s="63">
        <f t="shared" si="350"/>
        <v>0</v>
      </c>
      <c r="C2171" s="64">
        <f t="shared" si="347"/>
        <v>0</v>
      </c>
      <c r="D2171" s="65">
        <f t="shared" si="348"/>
        <v>0</v>
      </c>
      <c r="E2171" s="64">
        <f t="shared" si="349"/>
        <v>0</v>
      </c>
      <c r="F2171" s="66"/>
      <c r="G2171" s="67"/>
      <c r="H2171" s="68"/>
      <c r="I2171" s="67"/>
      <c r="J2171" s="68"/>
      <c r="K2171" s="67"/>
      <c r="L2171" s="68"/>
      <c r="M2171" s="67"/>
      <c r="N2171" s="68"/>
      <c r="O2171" s="67"/>
      <c r="P2171" s="68"/>
      <c r="Q2171" s="73"/>
      <c r="R2171" s="78"/>
      <c r="S2171" s="79"/>
      <c r="T2171" s="80"/>
      <c r="U2171" s="116"/>
      <c r="V2171" s="80"/>
      <c r="W2171" s="81"/>
    </row>
    <row r="2172" spans="1:23" ht="13.5" thickBot="1" x14ac:dyDescent="0.25">
      <c r="A2172" s="49" t="str">
        <f>$A$26</f>
        <v>TRUCK DRIVERS</v>
      </c>
      <c r="B2172" s="63">
        <f t="shared" si="350"/>
        <v>0</v>
      </c>
      <c r="C2172" s="64">
        <f t="shared" si="347"/>
        <v>0</v>
      </c>
      <c r="D2172" s="65">
        <f t="shared" si="348"/>
        <v>0</v>
      </c>
      <c r="E2172" s="64">
        <f t="shared" si="349"/>
        <v>0</v>
      </c>
      <c r="F2172" s="66"/>
      <c r="G2172" s="67"/>
      <c r="H2172" s="68"/>
      <c r="I2172" s="67"/>
      <c r="J2172" s="68"/>
      <c r="K2172" s="67"/>
      <c r="L2172" s="68"/>
      <c r="M2172" s="67"/>
      <c r="N2172" s="68"/>
      <c r="O2172" s="67"/>
      <c r="P2172" s="68"/>
      <c r="Q2172" s="73"/>
      <c r="R2172" s="82"/>
      <c r="S2172" s="83"/>
      <c r="T2172" s="76"/>
      <c r="U2172" s="117"/>
      <c r="V2172" s="76"/>
      <c r="W2172" s="77"/>
    </row>
    <row r="2173" spans="1:23" ht="13.5" thickBot="1" x14ac:dyDescent="0.25">
      <c r="A2173" s="49" t="str">
        <f>$A$27</f>
        <v>IRONWORKERS</v>
      </c>
      <c r="B2173" s="63">
        <f t="shared" si="350"/>
        <v>0</v>
      </c>
      <c r="C2173" s="64">
        <f t="shared" si="347"/>
        <v>0</v>
      </c>
      <c r="D2173" s="65">
        <f t="shared" si="348"/>
        <v>0</v>
      </c>
      <c r="E2173" s="64">
        <f t="shared" si="349"/>
        <v>0</v>
      </c>
      <c r="F2173" s="66"/>
      <c r="G2173" s="67"/>
      <c r="H2173" s="68"/>
      <c r="I2173" s="67"/>
      <c r="J2173" s="68"/>
      <c r="K2173" s="67"/>
      <c r="L2173" s="68"/>
      <c r="M2173" s="67"/>
      <c r="N2173" s="68"/>
      <c r="O2173" s="67"/>
      <c r="P2173" s="68"/>
      <c r="Q2173" s="73"/>
      <c r="R2173" s="84"/>
      <c r="S2173" s="85"/>
      <c r="T2173" s="86"/>
      <c r="U2173" s="118"/>
      <c r="V2173" s="86"/>
      <c r="W2173" s="87"/>
    </row>
    <row r="2174" spans="1:23" ht="13.5" thickBot="1" x14ac:dyDescent="0.25">
      <c r="A2174" s="49" t="str">
        <f>$A$28</f>
        <v>CARPENTERS</v>
      </c>
      <c r="B2174" s="63">
        <f t="shared" si="350"/>
        <v>0</v>
      </c>
      <c r="C2174" s="64">
        <f t="shared" si="347"/>
        <v>0</v>
      </c>
      <c r="D2174" s="65">
        <f t="shared" si="348"/>
        <v>0</v>
      </c>
      <c r="E2174" s="64">
        <f t="shared" si="349"/>
        <v>0</v>
      </c>
      <c r="F2174" s="66"/>
      <c r="G2174" s="67"/>
      <c r="H2174" s="68"/>
      <c r="I2174" s="67"/>
      <c r="J2174" s="68"/>
      <c r="K2174" s="67"/>
      <c r="L2174" s="68"/>
      <c r="M2174" s="67"/>
      <c r="N2174" s="68"/>
      <c r="O2174" s="67"/>
      <c r="P2174" s="68"/>
      <c r="Q2174" s="73"/>
      <c r="R2174" s="84"/>
      <c r="S2174" s="85"/>
      <c r="T2174" s="86"/>
      <c r="U2174" s="118"/>
      <c r="V2174" s="86"/>
      <c r="W2174" s="87"/>
    </row>
    <row r="2175" spans="1:23" ht="13.5" thickBot="1" x14ac:dyDescent="0.25">
      <c r="A2175" s="49" t="str">
        <f>$A$29</f>
        <v>CEMENT MASONS</v>
      </c>
      <c r="B2175" s="63">
        <f t="shared" si="350"/>
        <v>0</v>
      </c>
      <c r="C2175" s="64">
        <f t="shared" si="347"/>
        <v>0</v>
      </c>
      <c r="D2175" s="65">
        <f t="shared" si="348"/>
        <v>0</v>
      </c>
      <c r="E2175" s="64">
        <f t="shared" si="349"/>
        <v>0</v>
      </c>
      <c r="F2175" s="66"/>
      <c r="G2175" s="67"/>
      <c r="H2175" s="68"/>
      <c r="I2175" s="67"/>
      <c r="J2175" s="68"/>
      <c r="K2175" s="67"/>
      <c r="L2175" s="68"/>
      <c r="M2175" s="67"/>
      <c r="N2175" s="68"/>
      <c r="O2175" s="67"/>
      <c r="P2175" s="68"/>
      <c r="Q2175" s="73"/>
      <c r="R2175" s="84"/>
      <c r="S2175" s="85"/>
      <c r="T2175" s="86"/>
      <c r="U2175" s="118"/>
      <c r="V2175" s="86"/>
      <c r="W2175" s="87"/>
    </row>
    <row r="2176" spans="1:23" ht="13.5" thickBot="1" x14ac:dyDescent="0.25">
      <c r="A2176" s="49" t="str">
        <f>$A$30</f>
        <v>ELECTRICIANS</v>
      </c>
      <c r="B2176" s="63">
        <f t="shared" si="350"/>
        <v>0</v>
      </c>
      <c r="C2176" s="64">
        <f t="shared" si="347"/>
        <v>0</v>
      </c>
      <c r="D2176" s="65">
        <f t="shared" si="348"/>
        <v>0</v>
      </c>
      <c r="E2176" s="64">
        <f t="shared" si="349"/>
        <v>0</v>
      </c>
      <c r="F2176" s="66"/>
      <c r="G2176" s="67"/>
      <c r="H2176" s="68"/>
      <c r="I2176" s="67"/>
      <c r="J2176" s="68"/>
      <c r="K2176" s="67"/>
      <c r="L2176" s="68"/>
      <c r="M2176" s="67"/>
      <c r="N2176" s="68"/>
      <c r="O2176" s="67"/>
      <c r="P2176" s="68"/>
      <c r="Q2176" s="73"/>
      <c r="R2176" s="84"/>
      <c r="S2176" s="85"/>
      <c r="T2176" s="86"/>
      <c r="U2176" s="118"/>
      <c r="V2176" s="86"/>
      <c r="W2176" s="87"/>
    </row>
    <row r="2177" spans="1:23" ht="13.5" thickBot="1" x14ac:dyDescent="0.25">
      <c r="A2177" s="49" t="str">
        <f>$A$31</f>
        <v>PIPEFITTER/PLUMBERS</v>
      </c>
      <c r="B2177" s="63">
        <f t="shared" si="350"/>
        <v>0</v>
      </c>
      <c r="C2177" s="64">
        <f t="shared" si="347"/>
        <v>0</v>
      </c>
      <c r="D2177" s="65">
        <f t="shared" si="348"/>
        <v>0</v>
      </c>
      <c r="E2177" s="64">
        <f t="shared" si="349"/>
        <v>0</v>
      </c>
      <c r="F2177" s="66"/>
      <c r="G2177" s="67"/>
      <c r="H2177" s="68"/>
      <c r="I2177" s="67"/>
      <c r="J2177" s="68"/>
      <c r="K2177" s="67"/>
      <c r="L2177" s="68"/>
      <c r="M2177" s="67"/>
      <c r="N2177" s="68"/>
      <c r="O2177" s="67"/>
      <c r="P2177" s="68"/>
      <c r="Q2177" s="67"/>
      <c r="R2177" s="88"/>
      <c r="S2177" s="89"/>
      <c r="T2177" s="90"/>
      <c r="U2177" s="119"/>
      <c r="V2177" s="90"/>
      <c r="W2177" s="91"/>
    </row>
    <row r="2178" spans="1:23" ht="13.5" thickBot="1" x14ac:dyDescent="0.25">
      <c r="A2178" s="49" t="str">
        <f>$A$32</f>
        <v>PAINTERS</v>
      </c>
      <c r="B2178" s="63">
        <f t="shared" si="350"/>
        <v>0</v>
      </c>
      <c r="C2178" s="64">
        <f t="shared" si="347"/>
        <v>0</v>
      </c>
      <c r="D2178" s="65">
        <f t="shared" si="348"/>
        <v>0</v>
      </c>
      <c r="E2178" s="64">
        <f t="shared" si="349"/>
        <v>0</v>
      </c>
      <c r="F2178" s="66"/>
      <c r="G2178" s="67"/>
      <c r="H2178" s="68"/>
      <c r="I2178" s="67"/>
      <c r="J2178" s="68"/>
      <c r="K2178" s="67"/>
      <c r="L2178" s="68"/>
      <c r="M2178" s="67"/>
      <c r="N2178" s="68"/>
      <c r="O2178" s="67"/>
      <c r="P2178" s="68"/>
      <c r="Q2178" s="67"/>
      <c r="R2178" s="68"/>
      <c r="S2178" s="92"/>
      <c r="T2178" s="93"/>
      <c r="U2178" s="120"/>
      <c r="V2178" s="93"/>
      <c r="W2178" s="94"/>
    </row>
    <row r="2179" spans="1:23" ht="13.5" thickBot="1" x14ac:dyDescent="0.25">
      <c r="A2179" s="49" t="str">
        <f>$A$33</f>
        <v>LABORERS-SEMI SKILLED</v>
      </c>
      <c r="B2179" s="63">
        <f t="shared" si="350"/>
        <v>0</v>
      </c>
      <c r="C2179" s="64">
        <f t="shared" si="347"/>
        <v>0</v>
      </c>
      <c r="D2179" s="65">
        <f t="shared" si="348"/>
        <v>0</v>
      </c>
      <c r="E2179" s="64">
        <f t="shared" si="349"/>
        <v>0</v>
      </c>
      <c r="F2179" s="66"/>
      <c r="G2179" s="67"/>
      <c r="H2179" s="68"/>
      <c r="I2179" s="67"/>
      <c r="J2179" s="68"/>
      <c r="K2179" s="67"/>
      <c r="L2179" s="68"/>
      <c r="M2179" s="67"/>
      <c r="N2179" s="68"/>
      <c r="O2179" s="67"/>
      <c r="P2179" s="68"/>
      <c r="Q2179" s="67"/>
      <c r="R2179" s="68"/>
      <c r="S2179" s="92"/>
      <c r="T2179" s="93"/>
      <c r="U2179" s="120"/>
      <c r="V2179" s="93"/>
      <c r="W2179" s="94"/>
    </row>
    <row r="2180" spans="1:23" ht="13.5" thickBot="1" x14ac:dyDescent="0.25">
      <c r="A2180" s="49" t="str">
        <f>$A$34</f>
        <v>LABORERS-UNSKILLED</v>
      </c>
      <c r="B2180" s="63">
        <f t="shared" si="350"/>
        <v>0</v>
      </c>
      <c r="C2180" s="64">
        <f t="shared" si="347"/>
        <v>0</v>
      </c>
      <c r="D2180" s="65">
        <f t="shared" si="348"/>
        <v>0</v>
      </c>
      <c r="E2180" s="64">
        <f t="shared" si="349"/>
        <v>0</v>
      </c>
      <c r="F2180" s="66"/>
      <c r="G2180" s="67"/>
      <c r="H2180" s="68"/>
      <c r="I2180" s="67"/>
      <c r="J2180" s="68"/>
      <c r="K2180" s="67"/>
      <c r="L2180" s="68"/>
      <c r="M2180" s="67"/>
      <c r="N2180" s="68"/>
      <c r="O2180" s="67"/>
      <c r="P2180" s="68"/>
      <c r="Q2180" s="67"/>
      <c r="R2180" s="68"/>
      <c r="S2180" s="92"/>
      <c r="T2180" s="93"/>
      <c r="U2180" s="120"/>
      <c r="V2180" s="93"/>
      <c r="W2180" s="94"/>
    </row>
    <row r="2181" spans="1:23" ht="13.5" thickBot="1" x14ac:dyDescent="0.25">
      <c r="A2181" s="49" t="str">
        <f>$A$35</f>
        <v>TOTAL</v>
      </c>
      <c r="B2181" s="107">
        <f t="shared" ref="B2181:O2181" si="351">SUM(B2166:B2180)</f>
        <v>0</v>
      </c>
      <c r="C2181" s="109">
        <f t="shared" si="351"/>
        <v>0</v>
      </c>
      <c r="D2181" s="110">
        <f t="shared" si="351"/>
        <v>0</v>
      </c>
      <c r="E2181" s="111">
        <f t="shared" si="351"/>
        <v>0</v>
      </c>
      <c r="F2181" s="108">
        <f t="shared" si="351"/>
        <v>0</v>
      </c>
      <c r="G2181" s="112">
        <f t="shared" si="351"/>
        <v>0</v>
      </c>
      <c r="H2181" s="108">
        <f t="shared" si="351"/>
        <v>0</v>
      </c>
      <c r="I2181" s="112">
        <f t="shared" si="351"/>
        <v>0</v>
      </c>
      <c r="J2181" s="108">
        <f t="shared" si="351"/>
        <v>0</v>
      </c>
      <c r="K2181" s="112">
        <f t="shared" si="351"/>
        <v>0</v>
      </c>
      <c r="L2181" s="108">
        <f t="shared" si="351"/>
        <v>0</v>
      </c>
      <c r="M2181" s="112">
        <f t="shared" si="351"/>
        <v>0</v>
      </c>
      <c r="N2181" s="108">
        <f t="shared" si="351"/>
        <v>0</v>
      </c>
      <c r="O2181" s="112">
        <f t="shared" si="351"/>
        <v>0</v>
      </c>
      <c r="P2181" s="108">
        <f t="shared" ref="P2181:W2181" si="352">SUM(P2166:P2180)</f>
        <v>0</v>
      </c>
      <c r="Q2181" s="112">
        <f t="shared" si="352"/>
        <v>0</v>
      </c>
      <c r="R2181" s="108">
        <f t="shared" si="352"/>
        <v>0</v>
      </c>
      <c r="S2181" s="111">
        <f t="shared" si="352"/>
        <v>0</v>
      </c>
      <c r="T2181" s="108">
        <f t="shared" si="352"/>
        <v>0</v>
      </c>
      <c r="U2181" s="109">
        <f t="shared" si="352"/>
        <v>0</v>
      </c>
      <c r="V2181" s="108">
        <f t="shared" si="352"/>
        <v>0</v>
      </c>
      <c r="W2181" s="111">
        <f t="shared" si="352"/>
        <v>0</v>
      </c>
    </row>
    <row r="2182" spans="1:23" ht="12.75" customHeight="1" x14ac:dyDescent="0.2">
      <c r="A2182" s="170" t="str">
        <f>$A$54</f>
        <v>TABLE A</v>
      </c>
      <c r="B2182" s="171"/>
      <c r="C2182" s="171"/>
      <c r="D2182" s="171"/>
      <c r="E2182" s="171"/>
      <c r="F2182" s="171"/>
      <c r="G2182" s="171"/>
      <c r="H2182" s="171"/>
      <c r="I2182" s="171"/>
      <c r="J2182" s="171"/>
      <c r="K2182" s="171"/>
      <c r="L2182" s="171"/>
      <c r="M2182" s="171"/>
      <c r="N2182" s="171"/>
      <c r="O2182" s="171"/>
      <c r="P2182" s="171"/>
      <c r="Q2182" s="171"/>
      <c r="R2182" s="171"/>
      <c r="S2182" s="171"/>
      <c r="T2182" s="171"/>
      <c r="U2182" s="171"/>
      <c r="V2182" s="171"/>
      <c r="W2182" s="172"/>
    </row>
    <row r="2183" spans="1:23" ht="13.5" thickBot="1" x14ac:dyDescent="0.25">
      <c r="A2183" s="173"/>
      <c r="B2183" s="174"/>
      <c r="C2183" s="174"/>
      <c r="D2183" s="174"/>
      <c r="E2183" s="174"/>
      <c r="F2183" s="174"/>
      <c r="G2183" s="174"/>
      <c r="H2183" s="174"/>
      <c r="I2183" s="174"/>
      <c r="J2183" s="174"/>
      <c r="K2183" s="174"/>
      <c r="L2183" s="174"/>
      <c r="M2183" s="174"/>
      <c r="N2183" s="174"/>
      <c r="O2183" s="174"/>
      <c r="P2183" s="174"/>
      <c r="Q2183" s="174"/>
      <c r="R2183" s="174"/>
      <c r="S2183" s="174"/>
      <c r="T2183" s="174"/>
      <c r="U2183" s="174"/>
      <c r="V2183" s="174"/>
      <c r="W2183" s="175"/>
    </row>
    <row r="2184" spans="1:23" ht="13.5" thickBot="1" x14ac:dyDescent="0.25">
      <c r="A2184" s="49" t="str">
        <f>$A$38</f>
        <v>APPRENTICES</v>
      </c>
      <c r="B2184" s="64">
        <f>F2184+H2184+J2184+L2184+N2184+P2184+R2184</f>
        <v>0</v>
      </c>
      <c r="C2184" s="109">
        <f>G2184+I2184+K2184+M2184+O2184+Q2184+S2184</f>
        <v>0</v>
      </c>
      <c r="D2184" s="110">
        <f>F2184+H2184+J2184+L2184+N2184+P2184</f>
        <v>0</v>
      </c>
      <c r="E2184" s="64">
        <f>G2184+I2184+K2184+M2184+O2184+Q2184</f>
        <v>0</v>
      </c>
      <c r="F2184" s="121"/>
      <c r="G2184" s="67"/>
      <c r="H2184" s="122"/>
      <c r="I2184" s="67"/>
      <c r="J2184" s="122"/>
      <c r="K2184" s="67"/>
      <c r="L2184" s="122"/>
      <c r="M2184" s="67"/>
      <c r="N2184" s="122"/>
      <c r="O2184" s="67"/>
      <c r="P2184" s="122"/>
      <c r="Q2184" s="67"/>
      <c r="R2184" s="122"/>
      <c r="S2184" s="67"/>
      <c r="T2184" s="50"/>
      <c r="U2184" s="51"/>
      <c r="V2184" s="50"/>
      <c r="W2184" s="51"/>
    </row>
    <row r="2185" spans="1:23" ht="13.5" thickBot="1" x14ac:dyDescent="0.25">
      <c r="A2185" s="49" t="str">
        <f>$A$39</f>
        <v>OJT TRAINEES</v>
      </c>
      <c r="B2185" s="64">
        <f>F2185+H2185+J2185+L2185+N2185+P2185+R2185</f>
        <v>0</v>
      </c>
      <c r="C2185" s="109">
        <f>G2185+I2185+K2185+M2185+O2185+Q2185+S2185</f>
        <v>0</v>
      </c>
      <c r="D2185" s="110">
        <f>F2185+H2185+J2185+L2185+N2185+P2185</f>
        <v>0</v>
      </c>
      <c r="E2185" s="64">
        <f>G2185+I2185+K2185+M2185+O2185+Q2185</f>
        <v>0</v>
      </c>
      <c r="F2185" s="121"/>
      <c r="G2185" s="67"/>
      <c r="H2185" s="122"/>
      <c r="I2185" s="67"/>
      <c r="J2185" s="122"/>
      <c r="K2185" s="67"/>
      <c r="L2185" s="122"/>
      <c r="M2185" s="67"/>
      <c r="N2185" s="122"/>
      <c r="O2185" s="67"/>
      <c r="P2185" s="122"/>
      <c r="Q2185" s="67"/>
      <c r="R2185" s="122"/>
      <c r="S2185" s="67"/>
      <c r="T2185" s="52"/>
      <c r="U2185" s="53"/>
      <c r="V2185" s="52"/>
      <c r="W2185" s="53"/>
    </row>
    <row r="2186" spans="1:23" ht="15.75" customHeight="1" x14ac:dyDescent="0.2">
      <c r="A2186" s="243" t="str">
        <f>$A$40</f>
        <v xml:space="preserve">8. PREPARED BY: </v>
      </c>
      <c r="B2186" s="244"/>
      <c r="C2186" s="244"/>
      <c r="D2186" s="244"/>
      <c r="E2186" s="244"/>
      <c r="F2186" s="244"/>
      <c r="G2186" s="244"/>
      <c r="H2186" s="245"/>
      <c r="I2186" s="220" t="str">
        <f>$I$40</f>
        <v>9. DATE</v>
      </c>
      <c r="J2186" s="221"/>
      <c r="K2186" s="220" t="str">
        <f>$K$40</f>
        <v>10. REVIEWED BY:    (Signature and Title of State Highway Official)</v>
      </c>
      <c r="L2186" s="222"/>
      <c r="M2186" s="222"/>
      <c r="N2186" s="222"/>
      <c r="O2186" s="222"/>
      <c r="P2186" s="222"/>
      <c r="Q2186" s="222"/>
      <c r="R2186" s="222"/>
      <c r="S2186" s="222"/>
      <c r="T2186" s="222"/>
      <c r="U2186" s="221"/>
      <c r="V2186" s="220" t="s">
        <v>28</v>
      </c>
      <c r="W2186" s="223"/>
    </row>
    <row r="2187" spans="1:23" ht="12.75" customHeight="1" x14ac:dyDescent="0.2">
      <c r="A2187" s="224" t="str">
        <f>$A$41</f>
        <v>(Signature and Title of Contractors Representative)</v>
      </c>
      <c r="B2187" s="225"/>
      <c r="C2187" s="225"/>
      <c r="D2187" s="225"/>
      <c r="E2187" s="225"/>
      <c r="F2187" s="225"/>
      <c r="G2187" s="225"/>
      <c r="H2187" s="226"/>
      <c r="I2187" s="227" t="str">
        <f>IF($I$41="","",$I$41)</f>
        <v/>
      </c>
      <c r="J2187" s="228"/>
      <c r="K2187" s="229" t="str">
        <f>IF($K$41="","",$K$41)</f>
        <v/>
      </c>
      <c r="L2187" s="232"/>
      <c r="M2187" s="232"/>
      <c r="N2187" s="232"/>
      <c r="O2187" s="232"/>
      <c r="P2187" s="232"/>
      <c r="Q2187" s="232"/>
      <c r="R2187" s="232"/>
      <c r="S2187" s="232"/>
      <c r="T2187" s="232"/>
      <c r="U2187" s="228"/>
      <c r="V2187" s="227" t="str">
        <f>IF($V$41="","",$V$41)</f>
        <v/>
      </c>
      <c r="W2187" s="234"/>
    </row>
    <row r="2188" spans="1:23" x14ac:dyDescent="0.2">
      <c r="A2188" s="237" t="str">
        <f>IF($A$42="","",$A$42)</f>
        <v/>
      </c>
      <c r="B2188" s="238"/>
      <c r="C2188" s="238"/>
      <c r="D2188" s="238"/>
      <c r="E2188" s="238"/>
      <c r="F2188" s="238"/>
      <c r="G2188" s="238"/>
      <c r="H2188" s="239"/>
      <c r="I2188" s="229"/>
      <c r="J2188" s="228"/>
      <c r="K2188" s="229"/>
      <c r="L2188" s="232"/>
      <c r="M2188" s="232"/>
      <c r="N2188" s="232"/>
      <c r="O2188" s="232"/>
      <c r="P2188" s="232"/>
      <c r="Q2188" s="232"/>
      <c r="R2188" s="232"/>
      <c r="S2188" s="232"/>
      <c r="T2188" s="232"/>
      <c r="U2188" s="228"/>
      <c r="V2188" s="227"/>
      <c r="W2188" s="234"/>
    </row>
    <row r="2189" spans="1:23" x14ac:dyDescent="0.2">
      <c r="A2189" s="237"/>
      <c r="B2189" s="238"/>
      <c r="C2189" s="238"/>
      <c r="D2189" s="238"/>
      <c r="E2189" s="238"/>
      <c r="F2189" s="238"/>
      <c r="G2189" s="238"/>
      <c r="H2189" s="239"/>
      <c r="I2189" s="229"/>
      <c r="J2189" s="228"/>
      <c r="K2189" s="229"/>
      <c r="L2189" s="232"/>
      <c r="M2189" s="232"/>
      <c r="N2189" s="232"/>
      <c r="O2189" s="232"/>
      <c r="P2189" s="232"/>
      <c r="Q2189" s="232"/>
      <c r="R2189" s="232"/>
      <c r="S2189" s="232"/>
      <c r="T2189" s="232"/>
      <c r="U2189" s="228"/>
      <c r="V2189" s="227"/>
      <c r="W2189" s="234"/>
    </row>
    <row r="2190" spans="1:23" ht="13.5" thickBot="1" x14ac:dyDescent="0.25">
      <c r="A2190" s="240"/>
      <c r="B2190" s="241"/>
      <c r="C2190" s="241"/>
      <c r="D2190" s="241"/>
      <c r="E2190" s="241"/>
      <c r="F2190" s="241"/>
      <c r="G2190" s="241"/>
      <c r="H2190" s="242"/>
      <c r="I2190" s="230"/>
      <c r="J2190" s="231"/>
      <c r="K2190" s="230"/>
      <c r="L2190" s="233"/>
      <c r="M2190" s="233"/>
      <c r="N2190" s="233"/>
      <c r="O2190" s="233"/>
      <c r="P2190" s="233"/>
      <c r="Q2190" s="233"/>
      <c r="R2190" s="233"/>
      <c r="S2190" s="233"/>
      <c r="T2190" s="233"/>
      <c r="U2190" s="231"/>
      <c r="V2190" s="235"/>
      <c r="W2190" s="236"/>
    </row>
    <row r="2191" spans="1:23" x14ac:dyDescent="0.2">
      <c r="A2191" s="251" t="str">
        <f>$A$45</f>
        <v>Form FHWA- 1391 (Rev. 06-22)</v>
      </c>
      <c r="B2191" s="252"/>
      <c r="C2191" s="253"/>
      <c r="D2191" s="253"/>
      <c r="E2191" s="55"/>
      <c r="F2191" s="55"/>
      <c r="G2191" s="55"/>
      <c r="H2191" s="55"/>
      <c r="I2191" s="55"/>
      <c r="J2191" s="254" t="str">
        <f>$J$45</f>
        <v>PREVIOUS EDITIONS ARE OBSOLETE</v>
      </c>
      <c r="K2191" s="254"/>
      <c r="L2191" s="254"/>
      <c r="M2191" s="254"/>
      <c r="N2191" s="254"/>
      <c r="O2191" s="254"/>
      <c r="P2191" s="254"/>
      <c r="Q2191" s="254"/>
      <c r="R2191" s="254"/>
      <c r="S2191" s="254"/>
      <c r="T2191" s="254"/>
      <c r="U2191" s="254"/>
      <c r="V2191" s="254"/>
      <c r="W2191" s="254"/>
    </row>
    <row r="2192" spans="1:23" ht="13.5" thickBot="1" x14ac:dyDescent="0.25"/>
    <row r="2193" spans="1:23" s="58" customFormat="1" ht="18.75" thickBot="1" x14ac:dyDescent="0.3">
      <c r="A2193" s="255" t="str">
        <f>$A$10</f>
        <v xml:space="preserve">FEDERAL-AID HIGHWAY CONSTRUCTION CONTRACTORS ANNUAL EEO REPORT </v>
      </c>
      <c r="B2193" s="256"/>
      <c r="C2193" s="256"/>
      <c r="D2193" s="256"/>
      <c r="E2193" s="256"/>
      <c r="F2193" s="256"/>
      <c r="G2193" s="256"/>
      <c r="H2193" s="256"/>
      <c r="I2193" s="256"/>
      <c r="J2193" s="256"/>
      <c r="K2193" s="256"/>
      <c r="L2193" s="256"/>
      <c r="M2193" s="256"/>
      <c r="N2193" s="256"/>
      <c r="O2193" s="256"/>
      <c r="P2193" s="256"/>
      <c r="Q2193" s="256"/>
      <c r="R2193" s="256"/>
      <c r="S2193" s="256"/>
      <c r="T2193" s="256"/>
      <c r="U2193" s="256"/>
      <c r="V2193" s="256"/>
      <c r="W2193" s="257"/>
    </row>
    <row r="2194" spans="1:23" ht="12.75" customHeight="1" x14ac:dyDescent="0.2">
      <c r="A2194" s="258" t="str">
        <f>$A$11</f>
        <v xml:space="preserve">1. SELECT FIELD FROM DROPDOWN MENU: </v>
      </c>
      <c r="B2194" s="259"/>
      <c r="C2194" s="259"/>
      <c r="D2194" s="260"/>
      <c r="E2194" s="261" t="str">
        <f>$E$11</f>
        <v>2. COMPANY NAME, CITY, STATE:</v>
      </c>
      <c r="F2194" s="238"/>
      <c r="G2194" s="238"/>
      <c r="H2194" s="238"/>
      <c r="I2194" s="239"/>
      <c r="J2194" s="184" t="str">
        <f>$J$11</f>
        <v>3. FEDERAL PROJECT NUMBER:</v>
      </c>
      <c r="K2194" s="185"/>
      <c r="L2194" s="185"/>
      <c r="M2194" s="185"/>
      <c r="N2194" s="184" t="str">
        <f>$N$11</f>
        <v>4. DOLLAR AMOUNT OF CONTRACT:</v>
      </c>
      <c r="O2194" s="185"/>
      <c r="P2194" s="185"/>
      <c r="Q2194" s="185"/>
      <c r="R2194" s="262" t="str">
        <f>$R$11</f>
        <v>5.PROJECT LOCATION (Region and State):</v>
      </c>
      <c r="S2194" s="259"/>
      <c r="T2194" s="259"/>
      <c r="U2194" s="259"/>
      <c r="V2194" s="259"/>
      <c r="W2194" s="263"/>
    </row>
    <row r="2195" spans="1:23" ht="12.75" customHeight="1" x14ac:dyDescent="0.2">
      <c r="A2195" s="186"/>
      <c r="B2195" s="187"/>
      <c r="C2195" s="187"/>
      <c r="D2195" s="188"/>
      <c r="E2195" s="192" t="str">
        <f>IF($D$4="","Enter Company information at top of spreadsheet",$D$4)</f>
        <v>Enter Company information at top of spreadsheet</v>
      </c>
      <c r="F2195" s="193"/>
      <c r="G2195" s="193"/>
      <c r="H2195" s="193"/>
      <c r="I2195" s="194"/>
      <c r="J2195" s="209"/>
      <c r="K2195" s="210"/>
      <c r="L2195" s="210"/>
      <c r="M2195" s="210"/>
      <c r="N2195" s="213"/>
      <c r="O2195" s="214"/>
      <c r="P2195" s="214"/>
      <c r="Q2195" s="215"/>
      <c r="R2195" s="199"/>
      <c r="S2195" s="200"/>
      <c r="T2195" s="200"/>
      <c r="U2195" s="200"/>
      <c r="V2195" s="200"/>
      <c r="W2195" s="201"/>
    </row>
    <row r="2196" spans="1:23" x14ac:dyDescent="0.2">
      <c r="A2196" s="186"/>
      <c r="B2196" s="187"/>
      <c r="C2196" s="187"/>
      <c r="D2196" s="188"/>
      <c r="E2196" s="195"/>
      <c r="F2196" s="193"/>
      <c r="G2196" s="193"/>
      <c r="H2196" s="193"/>
      <c r="I2196" s="194"/>
      <c r="J2196" s="209"/>
      <c r="K2196" s="210"/>
      <c r="L2196" s="210"/>
      <c r="M2196" s="210"/>
      <c r="N2196" s="216"/>
      <c r="O2196" s="214"/>
      <c r="P2196" s="214"/>
      <c r="Q2196" s="215"/>
      <c r="R2196" s="202"/>
      <c r="S2196" s="200"/>
      <c r="T2196" s="200"/>
      <c r="U2196" s="200"/>
      <c r="V2196" s="200"/>
      <c r="W2196" s="201"/>
    </row>
    <row r="2197" spans="1:23" ht="13.5" thickBot="1" x14ac:dyDescent="0.25">
      <c r="A2197" s="189"/>
      <c r="B2197" s="190"/>
      <c r="C2197" s="190"/>
      <c r="D2197" s="191"/>
      <c r="E2197" s="196"/>
      <c r="F2197" s="197"/>
      <c r="G2197" s="197"/>
      <c r="H2197" s="197"/>
      <c r="I2197" s="198"/>
      <c r="J2197" s="211"/>
      <c r="K2197" s="212"/>
      <c r="L2197" s="212"/>
      <c r="M2197" s="212"/>
      <c r="N2197" s="217"/>
      <c r="O2197" s="218"/>
      <c r="P2197" s="218"/>
      <c r="Q2197" s="219"/>
      <c r="R2197" s="203"/>
      <c r="S2197" s="204"/>
      <c r="T2197" s="204"/>
      <c r="U2197" s="204"/>
      <c r="V2197" s="204"/>
      <c r="W2197" s="205"/>
    </row>
    <row r="2198" spans="1:23" ht="13.5" customHeight="1" thickBot="1" x14ac:dyDescent="0.25">
      <c r="A2198" s="206" t="str">
        <f>$A$15</f>
        <v>This collection of information is required by law and regulation 23 U.S.C. 140a and 23 CFR Part 230. The OMB control number for this collection is 2125-0019 expiring in March 2025.</v>
      </c>
      <c r="B2198" s="207"/>
      <c r="C2198" s="207"/>
      <c r="D2198" s="207"/>
      <c r="E2198" s="207"/>
      <c r="F2198" s="207"/>
      <c r="G2198" s="207"/>
      <c r="H2198" s="207"/>
      <c r="I2198" s="207"/>
      <c r="J2198" s="207"/>
      <c r="K2198" s="207"/>
      <c r="L2198" s="207"/>
      <c r="M2198" s="207"/>
      <c r="N2198" s="207"/>
      <c r="O2198" s="207"/>
      <c r="P2198" s="207"/>
      <c r="Q2198" s="207"/>
      <c r="R2198" s="207"/>
      <c r="S2198" s="207"/>
      <c r="T2198" s="207"/>
      <c r="U2198" s="207"/>
      <c r="V2198" s="207"/>
      <c r="W2198" s="208"/>
    </row>
    <row r="2199" spans="1:23" ht="30.75" customHeight="1" thickBot="1" x14ac:dyDescent="0.25">
      <c r="A2199" s="176" t="str">
        <f>$A$16</f>
        <v>6. WORKFORCE ON FEDERAL-AID AND CONSTRUCTION SITE(S) DURING LAST FULL PAY PERIOD ENDING IN JULY 2023</v>
      </c>
      <c r="B2199" s="177"/>
      <c r="C2199" s="177"/>
      <c r="D2199" s="177"/>
      <c r="E2199" s="177"/>
      <c r="F2199" s="177"/>
      <c r="G2199" s="177"/>
      <c r="H2199" s="177"/>
      <c r="I2199" s="177"/>
      <c r="J2199" s="177"/>
      <c r="K2199" s="177"/>
      <c r="L2199" s="177"/>
      <c r="M2199" s="177"/>
      <c r="N2199" s="177"/>
      <c r="O2199" s="177"/>
      <c r="P2199" s="177"/>
      <c r="Q2199" s="177"/>
      <c r="R2199" s="177"/>
      <c r="S2199" s="177"/>
      <c r="T2199" s="177"/>
      <c r="U2199" s="177"/>
      <c r="V2199" s="177"/>
      <c r="W2199" s="178"/>
    </row>
    <row r="2200" spans="1:23" ht="14.25" thickTop="1" thickBot="1" x14ac:dyDescent="0.25">
      <c r="A2200" s="179" t="str">
        <f>$A$17</f>
        <v>TABLE A</v>
      </c>
      <c r="B2200" s="180"/>
      <c r="C2200" s="180"/>
      <c r="D2200" s="180"/>
      <c r="E2200" s="180"/>
      <c r="F2200" s="180"/>
      <c r="G2200" s="180"/>
      <c r="H2200" s="180"/>
      <c r="I2200" s="180"/>
      <c r="J2200" s="180"/>
      <c r="K2200" s="180"/>
      <c r="L2200" s="180"/>
      <c r="M2200" s="180"/>
      <c r="N2200" s="180"/>
      <c r="O2200" s="180"/>
      <c r="P2200" s="180"/>
      <c r="Q2200" s="180"/>
      <c r="R2200" s="180"/>
      <c r="S2200" s="181"/>
      <c r="T2200" s="182" t="str">
        <f>$T$17</f>
        <v>TABLE B</v>
      </c>
      <c r="U2200" s="180"/>
      <c r="V2200" s="180"/>
      <c r="W2200" s="183"/>
    </row>
    <row r="2201" spans="1:23" ht="99.75" customHeight="1" thickTop="1" thickBot="1" x14ac:dyDescent="0.25">
      <c r="A2201" s="38" t="str">
        <f>$A$18</f>
        <v>JOB CATEGORIES</v>
      </c>
      <c r="B2201" s="246" t="str">
        <f>$B$18</f>
        <v>TOTAL EMPLOYED</v>
      </c>
      <c r="C2201" s="247"/>
      <c r="D2201" s="248" t="str">
        <f>$D$18</f>
        <v>TOTAL RACIAL / ETHNIC MINORITY</v>
      </c>
      <c r="E2201" s="249"/>
      <c r="F2201" s="250" t="str">
        <f>$F$18</f>
        <v>BLACK or
AFRICAN
AMERICAN</v>
      </c>
      <c r="G2201" s="165"/>
      <c r="H2201" s="164" t="str">
        <f>$H$18</f>
        <v>WHITE /
HISPANIC OR LATINO</v>
      </c>
      <c r="I2201" s="165"/>
      <c r="J2201" s="164" t="str">
        <f>$J$18</f>
        <v>AMERICAN 
INDIAN OR 
ALASKA 
NATIVE</v>
      </c>
      <c r="K2201" s="165"/>
      <c r="L2201" s="164" t="str">
        <f>$L$18</f>
        <v>ASIAN</v>
      </c>
      <c r="M2201" s="165"/>
      <c r="N2201" s="164" t="str">
        <f>$N$18</f>
        <v>NATIVE 
HAWAIIAN OR 
OTHER PACIFIC ISLANDER</v>
      </c>
      <c r="O2201" s="165"/>
      <c r="P2201" s="164" t="str">
        <f>$P$18</f>
        <v>TWO OR MORE RACES</v>
      </c>
      <c r="Q2201" s="165"/>
      <c r="R2201" s="164" t="str">
        <f>$R$18</f>
        <v>WHITE / NON-
HISPANIC OR LATINO</v>
      </c>
      <c r="S2201" s="166"/>
      <c r="T2201" s="167" t="str">
        <f>$T$18</f>
        <v>APPRENTICES</v>
      </c>
      <c r="U2201" s="167"/>
      <c r="V2201" s="168" t="str">
        <f>$V$18</f>
        <v>ON THE JOB TRAINEES</v>
      </c>
      <c r="W2201" s="169"/>
    </row>
    <row r="2202" spans="1:23" ht="13.5" thickBot="1" x14ac:dyDescent="0.25">
      <c r="A2202" s="39"/>
      <c r="B2202" s="40" t="str">
        <f>$B$19</f>
        <v>M</v>
      </c>
      <c r="C2202" s="41" t="str">
        <f>$C$19</f>
        <v>F</v>
      </c>
      <c r="D2202" s="42" t="str">
        <f>$D$19</f>
        <v>M</v>
      </c>
      <c r="E2202" s="41" t="str">
        <f>$E$19</f>
        <v>F</v>
      </c>
      <c r="F2202" s="43" t="str">
        <f>$F$19</f>
        <v>M</v>
      </c>
      <c r="G2202" s="44" t="str">
        <f>$G$19</f>
        <v>F</v>
      </c>
      <c r="H2202" s="45" t="str">
        <f>$H$19</f>
        <v>M</v>
      </c>
      <c r="I2202" s="44" t="str">
        <f>$I$19</f>
        <v>F</v>
      </c>
      <c r="J2202" s="45" t="str">
        <f>$J$19</f>
        <v>M</v>
      </c>
      <c r="K2202" s="44" t="str">
        <f>$K$19</f>
        <v>F</v>
      </c>
      <c r="L2202" s="45" t="str">
        <f>$L$19</f>
        <v>M</v>
      </c>
      <c r="M2202" s="44" t="str">
        <f>$M$19</f>
        <v>F</v>
      </c>
      <c r="N2202" s="45" t="str">
        <f>$N$19</f>
        <v>M</v>
      </c>
      <c r="O2202" s="44" t="str">
        <f>$O$19</f>
        <v>F</v>
      </c>
      <c r="P2202" s="45" t="str">
        <f>$P$19</f>
        <v>M</v>
      </c>
      <c r="Q2202" s="44" t="str">
        <f>$Q$19</f>
        <v>F</v>
      </c>
      <c r="R2202" s="45" t="str">
        <f>$R$19</f>
        <v>M</v>
      </c>
      <c r="S2202" s="46" t="str">
        <f>$S$19</f>
        <v>F</v>
      </c>
      <c r="T2202" s="47" t="str">
        <f>$T$19</f>
        <v>M</v>
      </c>
      <c r="U2202" s="41" t="str">
        <f>$U$19</f>
        <v>F</v>
      </c>
      <c r="V2202" s="123" t="str">
        <f>$V$19</f>
        <v>M</v>
      </c>
      <c r="W2202" s="48" t="str">
        <f>$W$19</f>
        <v>F</v>
      </c>
    </row>
    <row r="2203" spans="1:23" ht="13.5" thickBot="1" x14ac:dyDescent="0.25">
      <c r="A2203" s="49" t="str">
        <f>$A$20</f>
        <v>OFFICIALS</v>
      </c>
      <c r="B2203" s="63">
        <f>F2203+H2203+J2203+L2203+N2203+P2203+R2203</f>
        <v>0</v>
      </c>
      <c r="C2203" s="64">
        <f t="shared" ref="C2203:C2217" si="353">G2203+I2203+K2203+M2203+O2203+Q2203+S2203</f>
        <v>0</v>
      </c>
      <c r="D2203" s="65">
        <f t="shared" ref="D2203:D2217" si="354">F2203+H2203+J2203+L2203+N2203+P2203</f>
        <v>0</v>
      </c>
      <c r="E2203" s="64">
        <f t="shared" ref="E2203:E2217" si="355">G2203+I2203+K2203+M2203+O2203+Q2203</f>
        <v>0</v>
      </c>
      <c r="F2203" s="66"/>
      <c r="G2203" s="67"/>
      <c r="H2203" s="68"/>
      <c r="I2203" s="67"/>
      <c r="J2203" s="68"/>
      <c r="K2203" s="67"/>
      <c r="L2203" s="68"/>
      <c r="M2203" s="67"/>
      <c r="N2203" s="68"/>
      <c r="O2203" s="67"/>
      <c r="P2203" s="68"/>
      <c r="Q2203" s="67"/>
      <c r="R2203" s="69"/>
      <c r="S2203" s="70"/>
      <c r="T2203" s="71"/>
      <c r="U2203" s="114"/>
      <c r="V2203" s="71"/>
      <c r="W2203" s="72"/>
    </row>
    <row r="2204" spans="1:23" ht="13.5" thickBot="1" x14ac:dyDescent="0.25">
      <c r="A2204" s="49" t="str">
        <f>$A$21</f>
        <v>SUPERVISORS</v>
      </c>
      <c r="B2204" s="63">
        <f t="shared" ref="B2204:B2217" si="356">F2204+H2204+J2204+L2204+N2204+P2204+R2204</f>
        <v>0</v>
      </c>
      <c r="C2204" s="64">
        <f t="shared" si="353"/>
        <v>0</v>
      </c>
      <c r="D2204" s="65">
        <f t="shared" si="354"/>
        <v>0</v>
      </c>
      <c r="E2204" s="64">
        <f t="shared" si="355"/>
        <v>0</v>
      </c>
      <c r="F2204" s="66"/>
      <c r="G2204" s="67"/>
      <c r="H2204" s="68"/>
      <c r="I2204" s="67"/>
      <c r="J2204" s="68"/>
      <c r="K2204" s="67"/>
      <c r="L2204" s="68"/>
      <c r="M2204" s="67"/>
      <c r="N2204" s="68"/>
      <c r="O2204" s="67"/>
      <c r="P2204" s="68"/>
      <c r="Q2204" s="73"/>
      <c r="R2204" s="74"/>
      <c r="S2204" s="75"/>
      <c r="T2204" s="76"/>
      <c r="U2204" s="115"/>
      <c r="V2204" s="76"/>
      <c r="W2204" s="77"/>
    </row>
    <row r="2205" spans="1:23" ht="13.5" thickBot="1" x14ac:dyDescent="0.25">
      <c r="A2205" s="49" t="str">
        <f>$A$22</f>
        <v>FOREMEN/WOMEN</v>
      </c>
      <c r="B2205" s="63">
        <f t="shared" si="356"/>
        <v>0</v>
      </c>
      <c r="C2205" s="64">
        <f t="shared" si="353"/>
        <v>0</v>
      </c>
      <c r="D2205" s="65">
        <f t="shared" si="354"/>
        <v>0</v>
      </c>
      <c r="E2205" s="64">
        <f t="shared" si="355"/>
        <v>0</v>
      </c>
      <c r="F2205" s="66"/>
      <c r="G2205" s="67"/>
      <c r="H2205" s="68"/>
      <c r="I2205" s="67"/>
      <c r="J2205" s="68"/>
      <c r="K2205" s="67"/>
      <c r="L2205" s="68"/>
      <c r="M2205" s="67"/>
      <c r="N2205" s="68"/>
      <c r="O2205" s="67"/>
      <c r="P2205" s="68"/>
      <c r="Q2205" s="73"/>
      <c r="R2205" s="78"/>
      <c r="S2205" s="79"/>
      <c r="T2205" s="80"/>
      <c r="U2205" s="116"/>
      <c r="V2205" s="80"/>
      <c r="W2205" s="81"/>
    </row>
    <row r="2206" spans="1:23" ht="13.5" thickBot="1" x14ac:dyDescent="0.25">
      <c r="A2206" s="49" t="str">
        <f>$A$23</f>
        <v>CLERICAL</v>
      </c>
      <c r="B2206" s="63">
        <f t="shared" si="356"/>
        <v>0</v>
      </c>
      <c r="C2206" s="64">
        <f t="shared" si="353"/>
        <v>0</v>
      </c>
      <c r="D2206" s="65">
        <f t="shared" si="354"/>
        <v>0</v>
      </c>
      <c r="E2206" s="64">
        <f t="shared" si="355"/>
        <v>0</v>
      </c>
      <c r="F2206" s="66"/>
      <c r="G2206" s="67"/>
      <c r="H2206" s="68"/>
      <c r="I2206" s="67"/>
      <c r="J2206" s="68"/>
      <c r="K2206" s="67"/>
      <c r="L2206" s="68"/>
      <c r="M2206" s="67"/>
      <c r="N2206" s="68"/>
      <c r="O2206" s="67"/>
      <c r="P2206" s="68"/>
      <c r="Q2206" s="73"/>
      <c r="R2206" s="78"/>
      <c r="S2206" s="79"/>
      <c r="T2206" s="80"/>
      <c r="U2206" s="116"/>
      <c r="V2206" s="80"/>
      <c r="W2206" s="81"/>
    </row>
    <row r="2207" spans="1:23" ht="13.5" thickBot="1" x14ac:dyDescent="0.25">
      <c r="A2207" s="49" t="str">
        <f>$A$24</f>
        <v>EQUIPMENT OPERATORS</v>
      </c>
      <c r="B2207" s="63">
        <f t="shared" si="356"/>
        <v>0</v>
      </c>
      <c r="C2207" s="64">
        <f t="shared" si="353"/>
        <v>0</v>
      </c>
      <c r="D2207" s="65">
        <f t="shared" si="354"/>
        <v>0</v>
      </c>
      <c r="E2207" s="64">
        <f t="shared" si="355"/>
        <v>0</v>
      </c>
      <c r="F2207" s="66"/>
      <c r="G2207" s="67"/>
      <c r="H2207" s="68"/>
      <c r="I2207" s="67"/>
      <c r="J2207" s="68"/>
      <c r="K2207" s="67"/>
      <c r="L2207" s="68"/>
      <c r="M2207" s="67"/>
      <c r="N2207" s="68"/>
      <c r="O2207" s="67"/>
      <c r="P2207" s="68"/>
      <c r="Q2207" s="73"/>
      <c r="R2207" s="78"/>
      <c r="S2207" s="79"/>
      <c r="T2207" s="80"/>
      <c r="U2207" s="116"/>
      <c r="V2207" s="80"/>
      <c r="W2207" s="81"/>
    </row>
    <row r="2208" spans="1:23" ht="13.5" thickBot="1" x14ac:dyDescent="0.25">
      <c r="A2208" s="49" t="str">
        <f>$A$25</f>
        <v>MECHANICS</v>
      </c>
      <c r="B2208" s="63">
        <f t="shared" si="356"/>
        <v>0</v>
      </c>
      <c r="C2208" s="64">
        <f t="shared" si="353"/>
        <v>0</v>
      </c>
      <c r="D2208" s="65">
        <f t="shared" si="354"/>
        <v>0</v>
      </c>
      <c r="E2208" s="64">
        <f t="shared" si="355"/>
        <v>0</v>
      </c>
      <c r="F2208" s="66"/>
      <c r="G2208" s="67"/>
      <c r="H2208" s="68"/>
      <c r="I2208" s="67"/>
      <c r="J2208" s="68"/>
      <c r="K2208" s="67"/>
      <c r="L2208" s="68"/>
      <c r="M2208" s="67"/>
      <c r="N2208" s="68"/>
      <c r="O2208" s="67"/>
      <c r="P2208" s="68"/>
      <c r="Q2208" s="73"/>
      <c r="R2208" s="78"/>
      <c r="S2208" s="79"/>
      <c r="T2208" s="80"/>
      <c r="U2208" s="116"/>
      <c r="V2208" s="80"/>
      <c r="W2208" s="81"/>
    </row>
    <row r="2209" spans="1:23" ht="13.5" thickBot="1" x14ac:dyDescent="0.25">
      <c r="A2209" s="49" t="str">
        <f>$A$26</f>
        <v>TRUCK DRIVERS</v>
      </c>
      <c r="B2209" s="63">
        <f t="shared" si="356"/>
        <v>0</v>
      </c>
      <c r="C2209" s="64">
        <f t="shared" si="353"/>
        <v>0</v>
      </c>
      <c r="D2209" s="65">
        <f t="shared" si="354"/>
        <v>0</v>
      </c>
      <c r="E2209" s="64">
        <f t="shared" si="355"/>
        <v>0</v>
      </c>
      <c r="F2209" s="66"/>
      <c r="G2209" s="67"/>
      <c r="H2209" s="68"/>
      <c r="I2209" s="67"/>
      <c r="J2209" s="68"/>
      <c r="K2209" s="67"/>
      <c r="L2209" s="68"/>
      <c r="M2209" s="67"/>
      <c r="N2209" s="68"/>
      <c r="O2209" s="67"/>
      <c r="P2209" s="68"/>
      <c r="Q2209" s="73"/>
      <c r="R2209" s="82"/>
      <c r="S2209" s="83"/>
      <c r="T2209" s="76"/>
      <c r="U2209" s="117"/>
      <c r="V2209" s="76"/>
      <c r="W2209" s="77"/>
    </row>
    <row r="2210" spans="1:23" ht="13.5" thickBot="1" x14ac:dyDescent="0.25">
      <c r="A2210" s="49" t="str">
        <f>$A$27</f>
        <v>IRONWORKERS</v>
      </c>
      <c r="B2210" s="63">
        <f t="shared" si="356"/>
        <v>0</v>
      </c>
      <c r="C2210" s="64">
        <f t="shared" si="353"/>
        <v>0</v>
      </c>
      <c r="D2210" s="65">
        <f t="shared" si="354"/>
        <v>0</v>
      </c>
      <c r="E2210" s="64">
        <f t="shared" si="355"/>
        <v>0</v>
      </c>
      <c r="F2210" s="66"/>
      <c r="G2210" s="67"/>
      <c r="H2210" s="68"/>
      <c r="I2210" s="67"/>
      <c r="J2210" s="68"/>
      <c r="K2210" s="67"/>
      <c r="L2210" s="68"/>
      <c r="M2210" s="67"/>
      <c r="N2210" s="68"/>
      <c r="O2210" s="67"/>
      <c r="P2210" s="68"/>
      <c r="Q2210" s="73"/>
      <c r="R2210" s="84"/>
      <c r="S2210" s="85"/>
      <c r="T2210" s="86"/>
      <c r="U2210" s="118"/>
      <c r="V2210" s="86"/>
      <c r="W2210" s="87"/>
    </row>
    <row r="2211" spans="1:23" ht="13.5" thickBot="1" x14ac:dyDescent="0.25">
      <c r="A2211" s="49" t="str">
        <f>$A$28</f>
        <v>CARPENTERS</v>
      </c>
      <c r="B2211" s="63">
        <f t="shared" si="356"/>
        <v>0</v>
      </c>
      <c r="C2211" s="64">
        <f t="shared" si="353"/>
        <v>0</v>
      </c>
      <c r="D2211" s="65">
        <f t="shared" si="354"/>
        <v>0</v>
      </c>
      <c r="E2211" s="64">
        <f t="shared" si="355"/>
        <v>0</v>
      </c>
      <c r="F2211" s="66"/>
      <c r="G2211" s="67"/>
      <c r="H2211" s="68"/>
      <c r="I2211" s="67"/>
      <c r="J2211" s="68"/>
      <c r="K2211" s="67"/>
      <c r="L2211" s="68"/>
      <c r="M2211" s="67"/>
      <c r="N2211" s="68"/>
      <c r="O2211" s="67"/>
      <c r="P2211" s="68"/>
      <c r="Q2211" s="73"/>
      <c r="R2211" s="84"/>
      <c r="S2211" s="85"/>
      <c r="T2211" s="86"/>
      <c r="U2211" s="118"/>
      <c r="V2211" s="86"/>
      <c r="W2211" s="87"/>
    </row>
    <row r="2212" spans="1:23" ht="13.5" thickBot="1" x14ac:dyDescent="0.25">
      <c r="A2212" s="49" t="str">
        <f>$A$29</f>
        <v>CEMENT MASONS</v>
      </c>
      <c r="B2212" s="63">
        <f t="shared" si="356"/>
        <v>0</v>
      </c>
      <c r="C2212" s="64">
        <f t="shared" si="353"/>
        <v>0</v>
      </c>
      <c r="D2212" s="65">
        <f t="shared" si="354"/>
        <v>0</v>
      </c>
      <c r="E2212" s="64">
        <f t="shared" si="355"/>
        <v>0</v>
      </c>
      <c r="F2212" s="66"/>
      <c r="G2212" s="67"/>
      <c r="H2212" s="68"/>
      <c r="I2212" s="67"/>
      <c r="J2212" s="68"/>
      <c r="K2212" s="67"/>
      <c r="L2212" s="68"/>
      <c r="M2212" s="67"/>
      <c r="N2212" s="68"/>
      <c r="O2212" s="67"/>
      <c r="P2212" s="68"/>
      <c r="Q2212" s="73"/>
      <c r="R2212" s="84"/>
      <c r="S2212" s="85"/>
      <c r="T2212" s="86"/>
      <c r="U2212" s="118"/>
      <c r="V2212" s="86"/>
      <c r="W2212" s="87"/>
    </row>
    <row r="2213" spans="1:23" ht="13.5" thickBot="1" x14ac:dyDescent="0.25">
      <c r="A2213" s="49" t="str">
        <f>$A$30</f>
        <v>ELECTRICIANS</v>
      </c>
      <c r="B2213" s="63">
        <f t="shared" si="356"/>
        <v>0</v>
      </c>
      <c r="C2213" s="64">
        <f t="shared" si="353"/>
        <v>0</v>
      </c>
      <c r="D2213" s="65">
        <f t="shared" si="354"/>
        <v>0</v>
      </c>
      <c r="E2213" s="64">
        <f t="shared" si="355"/>
        <v>0</v>
      </c>
      <c r="F2213" s="66"/>
      <c r="G2213" s="67"/>
      <c r="H2213" s="68"/>
      <c r="I2213" s="67"/>
      <c r="J2213" s="68"/>
      <c r="K2213" s="67"/>
      <c r="L2213" s="68"/>
      <c r="M2213" s="67"/>
      <c r="N2213" s="68"/>
      <c r="O2213" s="67"/>
      <c r="P2213" s="68"/>
      <c r="Q2213" s="73"/>
      <c r="R2213" s="84"/>
      <c r="S2213" s="85"/>
      <c r="T2213" s="86"/>
      <c r="U2213" s="118"/>
      <c r="V2213" s="86"/>
      <c r="W2213" s="87"/>
    </row>
    <row r="2214" spans="1:23" ht="13.5" thickBot="1" x14ac:dyDescent="0.25">
      <c r="A2214" s="49" t="str">
        <f>$A$31</f>
        <v>PIPEFITTER/PLUMBERS</v>
      </c>
      <c r="B2214" s="63">
        <f t="shared" si="356"/>
        <v>0</v>
      </c>
      <c r="C2214" s="64">
        <f t="shared" si="353"/>
        <v>0</v>
      </c>
      <c r="D2214" s="65">
        <f t="shared" si="354"/>
        <v>0</v>
      </c>
      <c r="E2214" s="64">
        <f t="shared" si="355"/>
        <v>0</v>
      </c>
      <c r="F2214" s="66"/>
      <c r="G2214" s="67"/>
      <c r="H2214" s="68"/>
      <c r="I2214" s="67"/>
      <c r="J2214" s="68"/>
      <c r="K2214" s="67"/>
      <c r="L2214" s="68"/>
      <c r="M2214" s="67"/>
      <c r="N2214" s="68"/>
      <c r="O2214" s="67"/>
      <c r="P2214" s="68"/>
      <c r="Q2214" s="67"/>
      <c r="R2214" s="88"/>
      <c r="S2214" s="89"/>
      <c r="T2214" s="90"/>
      <c r="U2214" s="119"/>
      <c r="V2214" s="90"/>
      <c r="W2214" s="91"/>
    </row>
    <row r="2215" spans="1:23" ht="13.5" thickBot="1" x14ac:dyDescent="0.25">
      <c r="A2215" s="49" t="str">
        <f>$A$32</f>
        <v>PAINTERS</v>
      </c>
      <c r="B2215" s="63">
        <f t="shared" si="356"/>
        <v>0</v>
      </c>
      <c r="C2215" s="64">
        <f t="shared" si="353"/>
        <v>0</v>
      </c>
      <c r="D2215" s="65">
        <f t="shared" si="354"/>
        <v>0</v>
      </c>
      <c r="E2215" s="64">
        <f t="shared" si="355"/>
        <v>0</v>
      </c>
      <c r="F2215" s="66"/>
      <c r="G2215" s="67"/>
      <c r="H2215" s="68"/>
      <c r="I2215" s="67"/>
      <c r="J2215" s="68"/>
      <c r="K2215" s="67"/>
      <c r="L2215" s="68"/>
      <c r="M2215" s="67"/>
      <c r="N2215" s="68"/>
      <c r="O2215" s="67"/>
      <c r="P2215" s="68"/>
      <c r="Q2215" s="67"/>
      <c r="R2215" s="68"/>
      <c r="S2215" s="92"/>
      <c r="T2215" s="93"/>
      <c r="U2215" s="120"/>
      <c r="V2215" s="93"/>
      <c r="W2215" s="94"/>
    </row>
    <row r="2216" spans="1:23" ht="13.5" thickBot="1" x14ac:dyDescent="0.25">
      <c r="A2216" s="49" t="str">
        <f>$A$33</f>
        <v>LABORERS-SEMI SKILLED</v>
      </c>
      <c r="B2216" s="63">
        <f t="shared" si="356"/>
        <v>0</v>
      </c>
      <c r="C2216" s="64">
        <f t="shared" si="353"/>
        <v>0</v>
      </c>
      <c r="D2216" s="65">
        <f t="shared" si="354"/>
        <v>0</v>
      </c>
      <c r="E2216" s="64">
        <f t="shared" si="355"/>
        <v>0</v>
      </c>
      <c r="F2216" s="66"/>
      <c r="G2216" s="67"/>
      <c r="H2216" s="68"/>
      <c r="I2216" s="67"/>
      <c r="J2216" s="68"/>
      <c r="K2216" s="67"/>
      <c r="L2216" s="68"/>
      <c r="M2216" s="67"/>
      <c r="N2216" s="68"/>
      <c r="O2216" s="67"/>
      <c r="P2216" s="68"/>
      <c r="Q2216" s="67"/>
      <c r="R2216" s="68"/>
      <c r="S2216" s="92"/>
      <c r="T2216" s="93"/>
      <c r="U2216" s="120"/>
      <c r="V2216" s="93"/>
      <c r="W2216" s="94"/>
    </row>
    <row r="2217" spans="1:23" ht="13.5" thickBot="1" x14ac:dyDescent="0.25">
      <c r="A2217" s="49" t="str">
        <f>$A$34</f>
        <v>LABORERS-UNSKILLED</v>
      </c>
      <c r="B2217" s="63">
        <f t="shared" si="356"/>
        <v>0</v>
      </c>
      <c r="C2217" s="64">
        <f t="shared" si="353"/>
        <v>0</v>
      </c>
      <c r="D2217" s="65">
        <f t="shared" si="354"/>
        <v>0</v>
      </c>
      <c r="E2217" s="64">
        <f t="shared" si="355"/>
        <v>0</v>
      </c>
      <c r="F2217" s="66"/>
      <c r="G2217" s="67"/>
      <c r="H2217" s="68"/>
      <c r="I2217" s="67"/>
      <c r="J2217" s="68"/>
      <c r="K2217" s="67"/>
      <c r="L2217" s="68"/>
      <c r="M2217" s="67"/>
      <c r="N2217" s="68"/>
      <c r="O2217" s="67"/>
      <c r="P2217" s="68"/>
      <c r="Q2217" s="67"/>
      <c r="R2217" s="68"/>
      <c r="S2217" s="92"/>
      <c r="T2217" s="93"/>
      <c r="U2217" s="120"/>
      <c r="V2217" s="93"/>
      <c r="W2217" s="94"/>
    </row>
    <row r="2218" spans="1:23" ht="13.5" thickBot="1" x14ac:dyDescent="0.25">
      <c r="A2218" s="49" t="str">
        <f>$A$35</f>
        <v>TOTAL</v>
      </c>
      <c r="B2218" s="107">
        <f t="shared" ref="B2218:O2218" si="357">SUM(B2203:B2217)</f>
        <v>0</v>
      </c>
      <c r="C2218" s="109">
        <f t="shared" si="357"/>
        <v>0</v>
      </c>
      <c r="D2218" s="110">
        <f t="shared" si="357"/>
        <v>0</v>
      </c>
      <c r="E2218" s="111">
        <f t="shared" si="357"/>
        <v>0</v>
      </c>
      <c r="F2218" s="108">
        <f t="shared" si="357"/>
        <v>0</v>
      </c>
      <c r="G2218" s="112">
        <f t="shared" si="357"/>
        <v>0</v>
      </c>
      <c r="H2218" s="108">
        <f t="shared" si="357"/>
        <v>0</v>
      </c>
      <c r="I2218" s="112">
        <f t="shared" si="357"/>
        <v>0</v>
      </c>
      <c r="J2218" s="108">
        <f t="shared" si="357"/>
        <v>0</v>
      </c>
      <c r="K2218" s="112">
        <f t="shared" si="357"/>
        <v>0</v>
      </c>
      <c r="L2218" s="108">
        <f t="shared" si="357"/>
        <v>0</v>
      </c>
      <c r="M2218" s="112">
        <f t="shared" si="357"/>
        <v>0</v>
      </c>
      <c r="N2218" s="108">
        <f t="shared" si="357"/>
        <v>0</v>
      </c>
      <c r="O2218" s="112">
        <f t="shared" si="357"/>
        <v>0</v>
      </c>
      <c r="P2218" s="108">
        <f t="shared" ref="P2218:W2218" si="358">SUM(P2203:P2217)</f>
        <v>0</v>
      </c>
      <c r="Q2218" s="112">
        <f t="shared" si="358"/>
        <v>0</v>
      </c>
      <c r="R2218" s="108">
        <f t="shared" si="358"/>
        <v>0</v>
      </c>
      <c r="S2218" s="111">
        <f t="shared" si="358"/>
        <v>0</v>
      </c>
      <c r="T2218" s="108">
        <f t="shared" si="358"/>
        <v>0</v>
      </c>
      <c r="U2218" s="109">
        <f t="shared" si="358"/>
        <v>0</v>
      </c>
      <c r="V2218" s="108">
        <f t="shared" si="358"/>
        <v>0</v>
      </c>
      <c r="W2218" s="111">
        <f t="shared" si="358"/>
        <v>0</v>
      </c>
    </row>
    <row r="2219" spans="1:23" ht="12.75" customHeight="1" x14ac:dyDescent="0.2">
      <c r="A2219" s="170" t="str">
        <f>$A$54</f>
        <v>TABLE A</v>
      </c>
      <c r="B2219" s="171"/>
      <c r="C2219" s="171"/>
      <c r="D2219" s="171"/>
      <c r="E2219" s="171"/>
      <c r="F2219" s="171"/>
      <c r="G2219" s="171"/>
      <c r="H2219" s="171"/>
      <c r="I2219" s="171"/>
      <c r="J2219" s="171"/>
      <c r="K2219" s="171"/>
      <c r="L2219" s="171"/>
      <c r="M2219" s="171"/>
      <c r="N2219" s="171"/>
      <c r="O2219" s="171"/>
      <c r="P2219" s="171"/>
      <c r="Q2219" s="171"/>
      <c r="R2219" s="171"/>
      <c r="S2219" s="171"/>
      <c r="T2219" s="171"/>
      <c r="U2219" s="171"/>
      <c r="V2219" s="171"/>
      <c r="W2219" s="172"/>
    </row>
    <row r="2220" spans="1:23" ht="13.5" thickBot="1" x14ac:dyDescent="0.25">
      <c r="A2220" s="173"/>
      <c r="B2220" s="174"/>
      <c r="C2220" s="174"/>
      <c r="D2220" s="174"/>
      <c r="E2220" s="174"/>
      <c r="F2220" s="174"/>
      <c r="G2220" s="174"/>
      <c r="H2220" s="174"/>
      <c r="I2220" s="174"/>
      <c r="J2220" s="174"/>
      <c r="K2220" s="174"/>
      <c r="L2220" s="174"/>
      <c r="M2220" s="174"/>
      <c r="N2220" s="174"/>
      <c r="O2220" s="174"/>
      <c r="P2220" s="174"/>
      <c r="Q2220" s="174"/>
      <c r="R2220" s="174"/>
      <c r="S2220" s="174"/>
      <c r="T2220" s="174"/>
      <c r="U2220" s="174"/>
      <c r="V2220" s="174"/>
      <c r="W2220" s="175"/>
    </row>
    <row r="2221" spans="1:23" ht="13.5" thickBot="1" x14ac:dyDescent="0.25">
      <c r="A2221" s="49" t="str">
        <f>$A$38</f>
        <v>APPRENTICES</v>
      </c>
      <c r="B2221" s="64">
        <f>F2221+H2221+J2221+L2221+N2221+P2221+R2221</f>
        <v>0</v>
      </c>
      <c r="C2221" s="109">
        <f>G2221+I2221+K2221+M2221+O2221+Q2221+S2221</f>
        <v>0</v>
      </c>
      <c r="D2221" s="110">
        <f>F2221+H2221+J2221+L2221+N2221+P2221</f>
        <v>0</v>
      </c>
      <c r="E2221" s="64">
        <f>G2221+I2221+K2221+M2221+O2221+Q2221</f>
        <v>0</v>
      </c>
      <c r="F2221" s="121"/>
      <c r="G2221" s="67"/>
      <c r="H2221" s="122"/>
      <c r="I2221" s="67"/>
      <c r="J2221" s="122"/>
      <c r="K2221" s="67"/>
      <c r="L2221" s="122"/>
      <c r="M2221" s="67"/>
      <c r="N2221" s="122"/>
      <c r="O2221" s="67"/>
      <c r="P2221" s="122"/>
      <c r="Q2221" s="67"/>
      <c r="R2221" s="122"/>
      <c r="S2221" s="67"/>
      <c r="T2221" s="50"/>
      <c r="U2221" s="51"/>
      <c r="V2221" s="50"/>
      <c r="W2221" s="51"/>
    </row>
    <row r="2222" spans="1:23" ht="13.5" thickBot="1" x14ac:dyDescent="0.25">
      <c r="A2222" s="49" t="str">
        <f>$A$39</f>
        <v>OJT TRAINEES</v>
      </c>
      <c r="B2222" s="64">
        <f>F2222+H2222+J2222+L2222+N2222+P2222+R2222</f>
        <v>0</v>
      </c>
      <c r="C2222" s="109">
        <f>G2222+I2222+K2222+M2222+O2222+Q2222+S2222</f>
        <v>0</v>
      </c>
      <c r="D2222" s="110">
        <f>F2222+H2222+J2222+L2222+N2222+P2222</f>
        <v>0</v>
      </c>
      <c r="E2222" s="64">
        <f>G2222+I2222+K2222+M2222+O2222+Q2222</f>
        <v>0</v>
      </c>
      <c r="F2222" s="121"/>
      <c r="G2222" s="67"/>
      <c r="H2222" s="122"/>
      <c r="I2222" s="67"/>
      <c r="J2222" s="122"/>
      <c r="K2222" s="67"/>
      <c r="L2222" s="122"/>
      <c r="M2222" s="67"/>
      <c r="N2222" s="122"/>
      <c r="O2222" s="67"/>
      <c r="P2222" s="122"/>
      <c r="Q2222" s="67"/>
      <c r="R2222" s="122"/>
      <c r="S2222" s="67"/>
      <c r="T2222" s="52"/>
      <c r="U2222" s="53"/>
      <c r="V2222" s="52"/>
      <c r="W2222" s="53"/>
    </row>
    <row r="2223" spans="1:23" ht="15.75" customHeight="1" x14ac:dyDescent="0.2">
      <c r="A2223" s="243" t="str">
        <f>$A$40</f>
        <v xml:space="preserve">8. PREPARED BY: </v>
      </c>
      <c r="B2223" s="244"/>
      <c r="C2223" s="244"/>
      <c r="D2223" s="244"/>
      <c r="E2223" s="244"/>
      <c r="F2223" s="244"/>
      <c r="G2223" s="244"/>
      <c r="H2223" s="245"/>
      <c r="I2223" s="220" t="str">
        <f>$I$40</f>
        <v>9. DATE</v>
      </c>
      <c r="J2223" s="221"/>
      <c r="K2223" s="220" t="str">
        <f>$K$40</f>
        <v>10. REVIEWED BY:    (Signature and Title of State Highway Official)</v>
      </c>
      <c r="L2223" s="222"/>
      <c r="M2223" s="222"/>
      <c r="N2223" s="222"/>
      <c r="O2223" s="222"/>
      <c r="P2223" s="222"/>
      <c r="Q2223" s="222"/>
      <c r="R2223" s="222"/>
      <c r="S2223" s="222"/>
      <c r="T2223" s="222"/>
      <c r="U2223" s="221"/>
      <c r="V2223" s="220" t="s">
        <v>28</v>
      </c>
      <c r="W2223" s="223"/>
    </row>
    <row r="2224" spans="1:23" ht="12.75" customHeight="1" x14ac:dyDescent="0.2">
      <c r="A2224" s="224" t="str">
        <f>$A$41</f>
        <v>(Signature and Title of Contractors Representative)</v>
      </c>
      <c r="B2224" s="225"/>
      <c r="C2224" s="225"/>
      <c r="D2224" s="225"/>
      <c r="E2224" s="225"/>
      <c r="F2224" s="225"/>
      <c r="G2224" s="225"/>
      <c r="H2224" s="226"/>
      <c r="I2224" s="227" t="str">
        <f>IF($I$41="","",$I$41)</f>
        <v/>
      </c>
      <c r="J2224" s="228"/>
      <c r="K2224" s="229" t="str">
        <f>IF($K$41="","",$K$41)</f>
        <v/>
      </c>
      <c r="L2224" s="232"/>
      <c r="M2224" s="232"/>
      <c r="N2224" s="232"/>
      <c r="O2224" s="232"/>
      <c r="P2224" s="232"/>
      <c r="Q2224" s="232"/>
      <c r="R2224" s="232"/>
      <c r="S2224" s="232"/>
      <c r="T2224" s="232"/>
      <c r="U2224" s="228"/>
      <c r="V2224" s="227" t="str">
        <f>IF($V$41="","",$V$41)</f>
        <v/>
      </c>
      <c r="W2224" s="234"/>
    </row>
    <row r="2225" spans="1:23" x14ac:dyDescent="0.2">
      <c r="A2225" s="237" t="str">
        <f>IF($A$42="","",$A$42)</f>
        <v/>
      </c>
      <c r="B2225" s="238"/>
      <c r="C2225" s="238"/>
      <c r="D2225" s="238"/>
      <c r="E2225" s="238"/>
      <c r="F2225" s="238"/>
      <c r="G2225" s="238"/>
      <c r="H2225" s="239"/>
      <c r="I2225" s="229"/>
      <c r="J2225" s="228"/>
      <c r="K2225" s="229"/>
      <c r="L2225" s="232"/>
      <c r="M2225" s="232"/>
      <c r="N2225" s="232"/>
      <c r="O2225" s="232"/>
      <c r="P2225" s="232"/>
      <c r="Q2225" s="232"/>
      <c r="R2225" s="232"/>
      <c r="S2225" s="232"/>
      <c r="T2225" s="232"/>
      <c r="U2225" s="228"/>
      <c r="V2225" s="227"/>
      <c r="W2225" s="234"/>
    </row>
    <row r="2226" spans="1:23" x14ac:dyDescent="0.2">
      <c r="A2226" s="237"/>
      <c r="B2226" s="238"/>
      <c r="C2226" s="238"/>
      <c r="D2226" s="238"/>
      <c r="E2226" s="238"/>
      <c r="F2226" s="238"/>
      <c r="G2226" s="238"/>
      <c r="H2226" s="239"/>
      <c r="I2226" s="229"/>
      <c r="J2226" s="228"/>
      <c r="K2226" s="229"/>
      <c r="L2226" s="232"/>
      <c r="M2226" s="232"/>
      <c r="N2226" s="232"/>
      <c r="O2226" s="232"/>
      <c r="P2226" s="232"/>
      <c r="Q2226" s="232"/>
      <c r="R2226" s="232"/>
      <c r="S2226" s="232"/>
      <c r="T2226" s="232"/>
      <c r="U2226" s="228"/>
      <c r="V2226" s="227"/>
      <c r="W2226" s="234"/>
    </row>
    <row r="2227" spans="1:23" ht="13.5" thickBot="1" x14ac:dyDescent="0.25">
      <c r="A2227" s="240"/>
      <c r="B2227" s="241"/>
      <c r="C2227" s="241"/>
      <c r="D2227" s="241"/>
      <c r="E2227" s="241"/>
      <c r="F2227" s="241"/>
      <c r="G2227" s="241"/>
      <c r="H2227" s="242"/>
      <c r="I2227" s="230"/>
      <c r="J2227" s="231"/>
      <c r="K2227" s="230"/>
      <c r="L2227" s="233"/>
      <c r="M2227" s="233"/>
      <c r="N2227" s="233"/>
      <c r="O2227" s="233"/>
      <c r="P2227" s="233"/>
      <c r="Q2227" s="233"/>
      <c r="R2227" s="233"/>
      <c r="S2227" s="233"/>
      <c r="T2227" s="233"/>
      <c r="U2227" s="231"/>
      <c r="V2227" s="235"/>
      <c r="W2227" s="236"/>
    </row>
    <row r="2228" spans="1:23" x14ac:dyDescent="0.2">
      <c r="A2228" s="251" t="str">
        <f>$A$45</f>
        <v>Form FHWA- 1391 (Rev. 06-22)</v>
      </c>
      <c r="B2228" s="252"/>
      <c r="C2228" s="253"/>
      <c r="D2228" s="253"/>
      <c r="E2228" s="55"/>
      <c r="F2228" s="55"/>
      <c r="G2228" s="55"/>
      <c r="H2228" s="55"/>
      <c r="I2228" s="55"/>
      <c r="J2228" s="254" t="str">
        <f>$J$45</f>
        <v>PREVIOUS EDITIONS ARE OBSOLETE</v>
      </c>
      <c r="K2228" s="254"/>
      <c r="L2228" s="254"/>
      <c r="M2228" s="254"/>
      <c r="N2228" s="254"/>
      <c r="O2228" s="254"/>
      <c r="P2228" s="254"/>
      <c r="Q2228" s="254"/>
      <c r="R2228" s="254"/>
      <c r="S2228" s="254"/>
      <c r="T2228" s="254"/>
      <c r="U2228" s="254"/>
      <c r="V2228" s="254"/>
      <c r="W2228" s="254"/>
    </row>
    <row r="2229" spans="1:23" ht="13.5" thickBot="1" x14ac:dyDescent="0.25"/>
    <row r="2230" spans="1:23" s="58" customFormat="1" ht="18.75" thickBot="1" x14ac:dyDescent="0.3">
      <c r="A2230" s="255" t="str">
        <f>$A$10</f>
        <v xml:space="preserve">FEDERAL-AID HIGHWAY CONSTRUCTION CONTRACTORS ANNUAL EEO REPORT </v>
      </c>
      <c r="B2230" s="256"/>
      <c r="C2230" s="256"/>
      <c r="D2230" s="256"/>
      <c r="E2230" s="256"/>
      <c r="F2230" s="256"/>
      <c r="G2230" s="256"/>
      <c r="H2230" s="256"/>
      <c r="I2230" s="256"/>
      <c r="J2230" s="256"/>
      <c r="K2230" s="256"/>
      <c r="L2230" s="256"/>
      <c r="M2230" s="256"/>
      <c r="N2230" s="256"/>
      <c r="O2230" s="256"/>
      <c r="P2230" s="256"/>
      <c r="Q2230" s="256"/>
      <c r="R2230" s="256"/>
      <c r="S2230" s="256"/>
      <c r="T2230" s="256"/>
      <c r="U2230" s="256"/>
      <c r="V2230" s="256"/>
      <c r="W2230" s="257"/>
    </row>
    <row r="2231" spans="1:23" ht="12.75" customHeight="1" x14ac:dyDescent="0.2">
      <c r="A2231" s="258" t="str">
        <f>$A$11</f>
        <v xml:space="preserve">1. SELECT FIELD FROM DROPDOWN MENU: </v>
      </c>
      <c r="B2231" s="259"/>
      <c r="C2231" s="259"/>
      <c r="D2231" s="260"/>
      <c r="E2231" s="261" t="str">
        <f>$E$11</f>
        <v>2. COMPANY NAME, CITY, STATE:</v>
      </c>
      <c r="F2231" s="238"/>
      <c r="G2231" s="238"/>
      <c r="H2231" s="238"/>
      <c r="I2231" s="239"/>
      <c r="J2231" s="184" t="str">
        <f>$J$11</f>
        <v>3. FEDERAL PROJECT NUMBER:</v>
      </c>
      <c r="K2231" s="185"/>
      <c r="L2231" s="185"/>
      <c r="M2231" s="185"/>
      <c r="N2231" s="184" t="str">
        <f>$N$11</f>
        <v>4. DOLLAR AMOUNT OF CONTRACT:</v>
      </c>
      <c r="O2231" s="185"/>
      <c r="P2231" s="185"/>
      <c r="Q2231" s="185"/>
      <c r="R2231" s="262" t="str">
        <f>$R$11</f>
        <v>5.PROJECT LOCATION (Region and State):</v>
      </c>
      <c r="S2231" s="259"/>
      <c r="T2231" s="259"/>
      <c r="U2231" s="259"/>
      <c r="V2231" s="259"/>
      <c r="W2231" s="263"/>
    </row>
    <row r="2232" spans="1:23" ht="12.75" customHeight="1" x14ac:dyDescent="0.2">
      <c r="A2232" s="186"/>
      <c r="B2232" s="187"/>
      <c r="C2232" s="187"/>
      <c r="D2232" s="188"/>
      <c r="E2232" s="192" t="str">
        <f>IF($D$4="","Enter Company information at top of spreadsheet",$D$4)</f>
        <v>Enter Company information at top of spreadsheet</v>
      </c>
      <c r="F2232" s="193"/>
      <c r="G2232" s="193"/>
      <c r="H2232" s="193"/>
      <c r="I2232" s="194"/>
      <c r="J2232" s="209"/>
      <c r="K2232" s="210"/>
      <c r="L2232" s="210"/>
      <c r="M2232" s="210"/>
      <c r="N2232" s="213"/>
      <c r="O2232" s="214"/>
      <c r="P2232" s="214"/>
      <c r="Q2232" s="215"/>
      <c r="R2232" s="199"/>
      <c r="S2232" s="200"/>
      <c r="T2232" s="200"/>
      <c r="U2232" s="200"/>
      <c r="V2232" s="200"/>
      <c r="W2232" s="201"/>
    </row>
    <row r="2233" spans="1:23" x14ac:dyDescent="0.2">
      <c r="A2233" s="186"/>
      <c r="B2233" s="187"/>
      <c r="C2233" s="187"/>
      <c r="D2233" s="188"/>
      <c r="E2233" s="195"/>
      <c r="F2233" s="193"/>
      <c r="G2233" s="193"/>
      <c r="H2233" s="193"/>
      <c r="I2233" s="194"/>
      <c r="J2233" s="209"/>
      <c r="K2233" s="210"/>
      <c r="L2233" s="210"/>
      <c r="M2233" s="210"/>
      <c r="N2233" s="216"/>
      <c r="O2233" s="214"/>
      <c r="P2233" s="214"/>
      <c r="Q2233" s="215"/>
      <c r="R2233" s="202"/>
      <c r="S2233" s="200"/>
      <c r="T2233" s="200"/>
      <c r="U2233" s="200"/>
      <c r="V2233" s="200"/>
      <c r="W2233" s="201"/>
    </row>
    <row r="2234" spans="1:23" ht="13.5" thickBot="1" x14ac:dyDescent="0.25">
      <c r="A2234" s="189"/>
      <c r="B2234" s="190"/>
      <c r="C2234" s="190"/>
      <c r="D2234" s="191"/>
      <c r="E2234" s="196"/>
      <c r="F2234" s="197"/>
      <c r="G2234" s="197"/>
      <c r="H2234" s="197"/>
      <c r="I2234" s="198"/>
      <c r="J2234" s="211"/>
      <c r="K2234" s="212"/>
      <c r="L2234" s="212"/>
      <c r="M2234" s="212"/>
      <c r="N2234" s="217"/>
      <c r="O2234" s="218"/>
      <c r="P2234" s="218"/>
      <c r="Q2234" s="219"/>
      <c r="R2234" s="203"/>
      <c r="S2234" s="204"/>
      <c r="T2234" s="204"/>
      <c r="U2234" s="204"/>
      <c r="V2234" s="204"/>
      <c r="W2234" s="205"/>
    </row>
    <row r="2235" spans="1:23" ht="13.5" customHeight="1" thickBot="1" x14ac:dyDescent="0.25">
      <c r="A2235" s="206" t="str">
        <f>$A$15</f>
        <v>This collection of information is required by law and regulation 23 U.S.C. 140a and 23 CFR Part 230. The OMB control number for this collection is 2125-0019 expiring in March 2025.</v>
      </c>
      <c r="B2235" s="207"/>
      <c r="C2235" s="207"/>
      <c r="D2235" s="207"/>
      <c r="E2235" s="207"/>
      <c r="F2235" s="207"/>
      <c r="G2235" s="207"/>
      <c r="H2235" s="207"/>
      <c r="I2235" s="207"/>
      <c r="J2235" s="207"/>
      <c r="K2235" s="207"/>
      <c r="L2235" s="207"/>
      <c r="M2235" s="207"/>
      <c r="N2235" s="207"/>
      <c r="O2235" s="207"/>
      <c r="P2235" s="207"/>
      <c r="Q2235" s="207"/>
      <c r="R2235" s="207"/>
      <c r="S2235" s="207"/>
      <c r="T2235" s="207"/>
      <c r="U2235" s="207"/>
      <c r="V2235" s="207"/>
      <c r="W2235" s="208"/>
    </row>
    <row r="2236" spans="1:23" ht="32.25" customHeight="1" thickBot="1" x14ac:dyDescent="0.25">
      <c r="A2236" s="176" t="str">
        <f>$A$16</f>
        <v>6. WORKFORCE ON FEDERAL-AID AND CONSTRUCTION SITE(S) DURING LAST FULL PAY PERIOD ENDING IN JULY 2023</v>
      </c>
      <c r="B2236" s="177"/>
      <c r="C2236" s="177"/>
      <c r="D2236" s="177"/>
      <c r="E2236" s="177"/>
      <c r="F2236" s="177"/>
      <c r="G2236" s="177"/>
      <c r="H2236" s="177"/>
      <c r="I2236" s="177"/>
      <c r="J2236" s="177"/>
      <c r="K2236" s="177"/>
      <c r="L2236" s="177"/>
      <c r="M2236" s="177"/>
      <c r="N2236" s="177"/>
      <c r="O2236" s="177"/>
      <c r="P2236" s="177"/>
      <c r="Q2236" s="177"/>
      <c r="R2236" s="177"/>
      <c r="S2236" s="177"/>
      <c r="T2236" s="177"/>
      <c r="U2236" s="177"/>
      <c r="V2236" s="177"/>
      <c r="W2236" s="178"/>
    </row>
    <row r="2237" spans="1:23" ht="14.25" thickTop="1" thickBot="1" x14ac:dyDescent="0.25">
      <c r="A2237" s="179" t="str">
        <f>$A$17</f>
        <v>TABLE A</v>
      </c>
      <c r="B2237" s="180"/>
      <c r="C2237" s="180"/>
      <c r="D2237" s="180"/>
      <c r="E2237" s="180"/>
      <c r="F2237" s="180"/>
      <c r="G2237" s="180"/>
      <c r="H2237" s="180"/>
      <c r="I2237" s="180"/>
      <c r="J2237" s="180"/>
      <c r="K2237" s="180"/>
      <c r="L2237" s="180"/>
      <c r="M2237" s="180"/>
      <c r="N2237" s="180"/>
      <c r="O2237" s="180"/>
      <c r="P2237" s="180"/>
      <c r="Q2237" s="180"/>
      <c r="R2237" s="180"/>
      <c r="S2237" s="181"/>
      <c r="T2237" s="182" t="str">
        <f>$T$17</f>
        <v>TABLE B</v>
      </c>
      <c r="U2237" s="180"/>
      <c r="V2237" s="180"/>
      <c r="W2237" s="183"/>
    </row>
    <row r="2238" spans="1:23" ht="99.75" customHeight="1" thickTop="1" thickBot="1" x14ac:dyDescent="0.25">
      <c r="A2238" s="38" t="str">
        <f>$A$18</f>
        <v>JOB CATEGORIES</v>
      </c>
      <c r="B2238" s="246" t="str">
        <f>$B$18</f>
        <v>TOTAL EMPLOYED</v>
      </c>
      <c r="C2238" s="247"/>
      <c r="D2238" s="248" t="str">
        <f>$D$18</f>
        <v>TOTAL RACIAL / ETHNIC MINORITY</v>
      </c>
      <c r="E2238" s="249"/>
      <c r="F2238" s="250" t="str">
        <f>$F$18</f>
        <v>BLACK or
AFRICAN
AMERICAN</v>
      </c>
      <c r="G2238" s="165"/>
      <c r="H2238" s="164" t="str">
        <f>$H$18</f>
        <v>WHITE /
HISPANIC OR LATINO</v>
      </c>
      <c r="I2238" s="165"/>
      <c r="J2238" s="164" t="str">
        <f>$J$18</f>
        <v>AMERICAN 
INDIAN OR 
ALASKA 
NATIVE</v>
      </c>
      <c r="K2238" s="165"/>
      <c r="L2238" s="164" t="str">
        <f>$L$18</f>
        <v>ASIAN</v>
      </c>
      <c r="M2238" s="165"/>
      <c r="N2238" s="164" t="str">
        <f>$N$18</f>
        <v>NATIVE 
HAWAIIAN OR 
OTHER PACIFIC ISLANDER</v>
      </c>
      <c r="O2238" s="165"/>
      <c r="P2238" s="164" t="str">
        <f>$P$18</f>
        <v>TWO OR MORE RACES</v>
      </c>
      <c r="Q2238" s="165"/>
      <c r="R2238" s="164" t="str">
        <f>$R$18</f>
        <v>WHITE / NON-
HISPANIC OR LATINO</v>
      </c>
      <c r="S2238" s="166"/>
      <c r="T2238" s="167" t="str">
        <f>$T$18</f>
        <v>APPRENTICES</v>
      </c>
      <c r="U2238" s="167"/>
      <c r="V2238" s="168" t="str">
        <f>$V$18</f>
        <v>ON THE JOB TRAINEES</v>
      </c>
      <c r="W2238" s="169"/>
    </row>
    <row r="2239" spans="1:23" ht="13.5" thickBot="1" x14ac:dyDescent="0.25">
      <c r="A2239" s="39"/>
      <c r="B2239" s="40" t="str">
        <f>$B$19</f>
        <v>M</v>
      </c>
      <c r="C2239" s="41" t="str">
        <f>$C$19</f>
        <v>F</v>
      </c>
      <c r="D2239" s="42" t="str">
        <f>$D$19</f>
        <v>M</v>
      </c>
      <c r="E2239" s="41" t="str">
        <f>$E$19</f>
        <v>F</v>
      </c>
      <c r="F2239" s="43" t="str">
        <f>$F$19</f>
        <v>M</v>
      </c>
      <c r="G2239" s="44" t="str">
        <f>$G$19</f>
        <v>F</v>
      </c>
      <c r="H2239" s="45" t="str">
        <f>$H$19</f>
        <v>M</v>
      </c>
      <c r="I2239" s="44" t="str">
        <f>$I$19</f>
        <v>F</v>
      </c>
      <c r="J2239" s="45" t="str">
        <f>$J$19</f>
        <v>M</v>
      </c>
      <c r="K2239" s="44" t="str">
        <f>$K$19</f>
        <v>F</v>
      </c>
      <c r="L2239" s="45" t="str">
        <f>$L$19</f>
        <v>M</v>
      </c>
      <c r="M2239" s="44" t="str">
        <f>$M$19</f>
        <v>F</v>
      </c>
      <c r="N2239" s="45" t="str">
        <f>$N$19</f>
        <v>M</v>
      </c>
      <c r="O2239" s="44" t="str">
        <f>$O$19</f>
        <v>F</v>
      </c>
      <c r="P2239" s="45" t="str">
        <f>$P$19</f>
        <v>M</v>
      </c>
      <c r="Q2239" s="44" t="str">
        <f>$Q$19</f>
        <v>F</v>
      </c>
      <c r="R2239" s="45" t="str">
        <f>$R$19</f>
        <v>M</v>
      </c>
      <c r="S2239" s="46" t="str">
        <f>$S$19</f>
        <v>F</v>
      </c>
      <c r="T2239" s="47" t="str">
        <f>$T$19</f>
        <v>M</v>
      </c>
      <c r="U2239" s="41" t="str">
        <f>$U$19</f>
        <v>F</v>
      </c>
      <c r="V2239" s="123" t="str">
        <f>$V$19</f>
        <v>M</v>
      </c>
      <c r="W2239" s="48" t="str">
        <f>$W$19</f>
        <v>F</v>
      </c>
    </row>
    <row r="2240" spans="1:23" ht="13.5" thickBot="1" x14ac:dyDescent="0.25">
      <c r="A2240" s="49" t="str">
        <f>$A$20</f>
        <v>OFFICIALS</v>
      </c>
      <c r="B2240" s="63">
        <f>F2240+H2240+J2240+L2240+N2240+P2240+R2240</f>
        <v>0</v>
      </c>
      <c r="C2240" s="64">
        <f t="shared" ref="C2240:C2254" si="359">G2240+I2240+K2240+M2240+O2240+Q2240+S2240</f>
        <v>0</v>
      </c>
      <c r="D2240" s="65">
        <f t="shared" ref="D2240:D2254" si="360">F2240+H2240+J2240+L2240+N2240+P2240</f>
        <v>0</v>
      </c>
      <c r="E2240" s="64">
        <f t="shared" ref="E2240:E2254" si="361">G2240+I2240+K2240+M2240+O2240+Q2240</f>
        <v>0</v>
      </c>
      <c r="F2240" s="66"/>
      <c r="G2240" s="67"/>
      <c r="H2240" s="68"/>
      <c r="I2240" s="67"/>
      <c r="J2240" s="68"/>
      <c r="K2240" s="67"/>
      <c r="L2240" s="68"/>
      <c r="M2240" s="67"/>
      <c r="N2240" s="68"/>
      <c r="O2240" s="67"/>
      <c r="P2240" s="68"/>
      <c r="Q2240" s="67"/>
      <c r="R2240" s="69"/>
      <c r="S2240" s="70"/>
      <c r="T2240" s="71"/>
      <c r="U2240" s="114"/>
      <c r="V2240" s="71"/>
      <c r="W2240" s="72"/>
    </row>
    <row r="2241" spans="1:23" ht="13.5" thickBot="1" x14ac:dyDescent="0.25">
      <c r="A2241" s="49" t="str">
        <f>$A$21</f>
        <v>SUPERVISORS</v>
      </c>
      <c r="B2241" s="63">
        <f t="shared" ref="B2241:B2254" si="362">F2241+H2241+J2241+L2241+N2241+P2241+R2241</f>
        <v>0</v>
      </c>
      <c r="C2241" s="64">
        <f t="shared" si="359"/>
        <v>0</v>
      </c>
      <c r="D2241" s="65">
        <f t="shared" si="360"/>
        <v>0</v>
      </c>
      <c r="E2241" s="64">
        <f t="shared" si="361"/>
        <v>0</v>
      </c>
      <c r="F2241" s="66"/>
      <c r="G2241" s="67"/>
      <c r="H2241" s="68"/>
      <c r="I2241" s="67"/>
      <c r="J2241" s="68"/>
      <c r="K2241" s="67"/>
      <c r="L2241" s="68"/>
      <c r="M2241" s="67"/>
      <c r="N2241" s="68"/>
      <c r="O2241" s="67"/>
      <c r="P2241" s="68"/>
      <c r="Q2241" s="73"/>
      <c r="R2241" s="74"/>
      <c r="S2241" s="75"/>
      <c r="T2241" s="76"/>
      <c r="U2241" s="115"/>
      <c r="V2241" s="76"/>
      <c r="W2241" s="77"/>
    </row>
    <row r="2242" spans="1:23" ht="13.5" thickBot="1" x14ac:dyDescent="0.25">
      <c r="A2242" s="49" t="str">
        <f>$A$22</f>
        <v>FOREMEN/WOMEN</v>
      </c>
      <c r="B2242" s="63">
        <f t="shared" si="362"/>
        <v>0</v>
      </c>
      <c r="C2242" s="64">
        <f t="shared" si="359"/>
        <v>0</v>
      </c>
      <c r="D2242" s="65">
        <f t="shared" si="360"/>
        <v>0</v>
      </c>
      <c r="E2242" s="64">
        <f t="shared" si="361"/>
        <v>0</v>
      </c>
      <c r="F2242" s="66"/>
      <c r="G2242" s="67"/>
      <c r="H2242" s="68"/>
      <c r="I2242" s="67"/>
      <c r="J2242" s="68"/>
      <c r="K2242" s="67"/>
      <c r="L2242" s="68"/>
      <c r="M2242" s="67"/>
      <c r="N2242" s="68"/>
      <c r="O2242" s="67"/>
      <c r="P2242" s="68"/>
      <c r="Q2242" s="73"/>
      <c r="R2242" s="78"/>
      <c r="S2242" s="79"/>
      <c r="T2242" s="80"/>
      <c r="U2242" s="116"/>
      <c r="V2242" s="80"/>
      <c r="W2242" s="81"/>
    </row>
    <row r="2243" spans="1:23" ht="13.5" thickBot="1" x14ac:dyDescent="0.25">
      <c r="A2243" s="49" t="str">
        <f>$A$23</f>
        <v>CLERICAL</v>
      </c>
      <c r="B2243" s="63">
        <f t="shared" si="362"/>
        <v>0</v>
      </c>
      <c r="C2243" s="64">
        <f t="shared" si="359"/>
        <v>0</v>
      </c>
      <c r="D2243" s="65">
        <f t="shared" si="360"/>
        <v>0</v>
      </c>
      <c r="E2243" s="64">
        <f t="shared" si="361"/>
        <v>0</v>
      </c>
      <c r="F2243" s="66"/>
      <c r="G2243" s="67"/>
      <c r="H2243" s="68"/>
      <c r="I2243" s="67"/>
      <c r="J2243" s="68"/>
      <c r="K2243" s="67"/>
      <c r="L2243" s="68"/>
      <c r="M2243" s="67"/>
      <c r="N2243" s="68"/>
      <c r="O2243" s="67"/>
      <c r="P2243" s="68"/>
      <c r="Q2243" s="73"/>
      <c r="R2243" s="78"/>
      <c r="S2243" s="79"/>
      <c r="T2243" s="80"/>
      <c r="U2243" s="116"/>
      <c r="V2243" s="80"/>
      <c r="W2243" s="81"/>
    </row>
    <row r="2244" spans="1:23" ht="13.5" thickBot="1" x14ac:dyDescent="0.25">
      <c r="A2244" s="49" t="str">
        <f>$A$24</f>
        <v>EQUIPMENT OPERATORS</v>
      </c>
      <c r="B2244" s="63">
        <f t="shared" si="362"/>
        <v>0</v>
      </c>
      <c r="C2244" s="64">
        <f t="shared" si="359"/>
        <v>0</v>
      </c>
      <c r="D2244" s="65">
        <f t="shared" si="360"/>
        <v>0</v>
      </c>
      <c r="E2244" s="64">
        <f t="shared" si="361"/>
        <v>0</v>
      </c>
      <c r="F2244" s="66"/>
      <c r="G2244" s="67"/>
      <c r="H2244" s="68"/>
      <c r="I2244" s="67"/>
      <c r="J2244" s="68"/>
      <c r="K2244" s="67"/>
      <c r="L2244" s="68"/>
      <c r="M2244" s="67"/>
      <c r="N2244" s="68"/>
      <c r="O2244" s="67"/>
      <c r="P2244" s="68"/>
      <c r="Q2244" s="73"/>
      <c r="R2244" s="78"/>
      <c r="S2244" s="79"/>
      <c r="T2244" s="80"/>
      <c r="U2244" s="116"/>
      <c r="V2244" s="80"/>
      <c r="W2244" s="81"/>
    </row>
    <row r="2245" spans="1:23" ht="13.5" thickBot="1" x14ac:dyDescent="0.25">
      <c r="A2245" s="49" t="str">
        <f>$A$25</f>
        <v>MECHANICS</v>
      </c>
      <c r="B2245" s="63">
        <f t="shared" si="362"/>
        <v>0</v>
      </c>
      <c r="C2245" s="64">
        <f t="shared" si="359"/>
        <v>0</v>
      </c>
      <c r="D2245" s="65">
        <f t="shared" si="360"/>
        <v>0</v>
      </c>
      <c r="E2245" s="64">
        <f t="shared" si="361"/>
        <v>0</v>
      </c>
      <c r="F2245" s="66"/>
      <c r="G2245" s="67"/>
      <c r="H2245" s="68"/>
      <c r="I2245" s="67"/>
      <c r="J2245" s="68"/>
      <c r="K2245" s="67"/>
      <c r="L2245" s="68"/>
      <c r="M2245" s="67"/>
      <c r="N2245" s="68"/>
      <c r="O2245" s="67"/>
      <c r="P2245" s="68"/>
      <c r="Q2245" s="73"/>
      <c r="R2245" s="78"/>
      <c r="S2245" s="79"/>
      <c r="T2245" s="80"/>
      <c r="U2245" s="116"/>
      <c r="V2245" s="80"/>
      <c r="W2245" s="81"/>
    </row>
    <row r="2246" spans="1:23" ht="13.5" thickBot="1" x14ac:dyDescent="0.25">
      <c r="A2246" s="49" t="str">
        <f>$A$26</f>
        <v>TRUCK DRIVERS</v>
      </c>
      <c r="B2246" s="63">
        <f t="shared" si="362"/>
        <v>0</v>
      </c>
      <c r="C2246" s="64">
        <f t="shared" si="359"/>
        <v>0</v>
      </c>
      <c r="D2246" s="65">
        <f t="shared" si="360"/>
        <v>0</v>
      </c>
      <c r="E2246" s="64">
        <f t="shared" si="361"/>
        <v>0</v>
      </c>
      <c r="F2246" s="66"/>
      <c r="G2246" s="67"/>
      <c r="H2246" s="68"/>
      <c r="I2246" s="67"/>
      <c r="J2246" s="68"/>
      <c r="K2246" s="67"/>
      <c r="L2246" s="68"/>
      <c r="M2246" s="67"/>
      <c r="N2246" s="68"/>
      <c r="O2246" s="67"/>
      <c r="P2246" s="68"/>
      <c r="Q2246" s="73"/>
      <c r="R2246" s="82"/>
      <c r="S2246" s="83"/>
      <c r="T2246" s="76"/>
      <c r="U2246" s="117"/>
      <c r="V2246" s="76"/>
      <c r="W2246" s="77"/>
    </row>
    <row r="2247" spans="1:23" ht="13.5" thickBot="1" x14ac:dyDescent="0.25">
      <c r="A2247" s="49" t="str">
        <f>$A$27</f>
        <v>IRONWORKERS</v>
      </c>
      <c r="B2247" s="63">
        <f t="shared" si="362"/>
        <v>0</v>
      </c>
      <c r="C2247" s="64">
        <f t="shared" si="359"/>
        <v>0</v>
      </c>
      <c r="D2247" s="65">
        <f t="shared" si="360"/>
        <v>0</v>
      </c>
      <c r="E2247" s="64">
        <f t="shared" si="361"/>
        <v>0</v>
      </c>
      <c r="F2247" s="66"/>
      <c r="G2247" s="67"/>
      <c r="H2247" s="68"/>
      <c r="I2247" s="67"/>
      <c r="J2247" s="68"/>
      <c r="K2247" s="67"/>
      <c r="L2247" s="68"/>
      <c r="M2247" s="67"/>
      <c r="N2247" s="68"/>
      <c r="O2247" s="67"/>
      <c r="P2247" s="68"/>
      <c r="Q2247" s="73"/>
      <c r="R2247" s="84"/>
      <c r="S2247" s="85"/>
      <c r="T2247" s="86"/>
      <c r="U2247" s="118"/>
      <c r="V2247" s="86"/>
      <c r="W2247" s="87"/>
    </row>
    <row r="2248" spans="1:23" ht="13.5" thickBot="1" x14ac:dyDescent="0.25">
      <c r="A2248" s="49" t="str">
        <f>$A$28</f>
        <v>CARPENTERS</v>
      </c>
      <c r="B2248" s="63">
        <f t="shared" si="362"/>
        <v>0</v>
      </c>
      <c r="C2248" s="64">
        <f t="shared" si="359"/>
        <v>0</v>
      </c>
      <c r="D2248" s="65">
        <f t="shared" si="360"/>
        <v>0</v>
      </c>
      <c r="E2248" s="64">
        <f t="shared" si="361"/>
        <v>0</v>
      </c>
      <c r="F2248" s="66"/>
      <c r="G2248" s="67"/>
      <c r="H2248" s="68"/>
      <c r="I2248" s="67"/>
      <c r="J2248" s="68"/>
      <c r="K2248" s="67"/>
      <c r="L2248" s="68"/>
      <c r="M2248" s="67"/>
      <c r="N2248" s="68"/>
      <c r="O2248" s="67"/>
      <c r="P2248" s="68"/>
      <c r="Q2248" s="73"/>
      <c r="R2248" s="84"/>
      <c r="S2248" s="85"/>
      <c r="T2248" s="86"/>
      <c r="U2248" s="118"/>
      <c r="V2248" s="86"/>
      <c r="W2248" s="87"/>
    </row>
    <row r="2249" spans="1:23" ht="13.5" thickBot="1" x14ac:dyDescent="0.25">
      <c r="A2249" s="49" t="str">
        <f>$A$29</f>
        <v>CEMENT MASONS</v>
      </c>
      <c r="B2249" s="63">
        <f t="shared" si="362"/>
        <v>0</v>
      </c>
      <c r="C2249" s="64">
        <f t="shared" si="359"/>
        <v>0</v>
      </c>
      <c r="D2249" s="65">
        <f t="shared" si="360"/>
        <v>0</v>
      </c>
      <c r="E2249" s="64">
        <f t="shared" si="361"/>
        <v>0</v>
      </c>
      <c r="F2249" s="66"/>
      <c r="G2249" s="67"/>
      <c r="H2249" s="68"/>
      <c r="I2249" s="67"/>
      <c r="J2249" s="68"/>
      <c r="K2249" s="67"/>
      <c r="L2249" s="68"/>
      <c r="M2249" s="67"/>
      <c r="N2249" s="68"/>
      <c r="O2249" s="67"/>
      <c r="P2249" s="68"/>
      <c r="Q2249" s="73"/>
      <c r="R2249" s="84"/>
      <c r="S2249" s="85"/>
      <c r="T2249" s="86"/>
      <c r="U2249" s="118"/>
      <c r="V2249" s="86"/>
      <c r="W2249" s="87"/>
    </row>
    <row r="2250" spans="1:23" ht="13.5" thickBot="1" x14ac:dyDescent="0.25">
      <c r="A2250" s="49" t="str">
        <f>$A$30</f>
        <v>ELECTRICIANS</v>
      </c>
      <c r="B2250" s="63">
        <f t="shared" si="362"/>
        <v>0</v>
      </c>
      <c r="C2250" s="64">
        <f t="shared" si="359"/>
        <v>0</v>
      </c>
      <c r="D2250" s="65">
        <f t="shared" si="360"/>
        <v>0</v>
      </c>
      <c r="E2250" s="64">
        <f t="shared" si="361"/>
        <v>0</v>
      </c>
      <c r="F2250" s="66"/>
      <c r="G2250" s="67"/>
      <c r="H2250" s="68"/>
      <c r="I2250" s="67"/>
      <c r="J2250" s="68"/>
      <c r="K2250" s="67"/>
      <c r="L2250" s="68"/>
      <c r="M2250" s="67"/>
      <c r="N2250" s="68"/>
      <c r="O2250" s="67"/>
      <c r="P2250" s="68"/>
      <c r="Q2250" s="73"/>
      <c r="R2250" s="84"/>
      <c r="S2250" s="85"/>
      <c r="T2250" s="86"/>
      <c r="U2250" s="118"/>
      <c r="V2250" s="86"/>
      <c r="W2250" s="87"/>
    </row>
    <row r="2251" spans="1:23" ht="13.5" thickBot="1" x14ac:dyDescent="0.25">
      <c r="A2251" s="49" t="str">
        <f>$A$31</f>
        <v>PIPEFITTER/PLUMBERS</v>
      </c>
      <c r="B2251" s="63">
        <f t="shared" si="362"/>
        <v>0</v>
      </c>
      <c r="C2251" s="64">
        <f t="shared" si="359"/>
        <v>0</v>
      </c>
      <c r="D2251" s="65">
        <f t="shared" si="360"/>
        <v>0</v>
      </c>
      <c r="E2251" s="64">
        <f t="shared" si="361"/>
        <v>0</v>
      </c>
      <c r="F2251" s="66"/>
      <c r="G2251" s="67"/>
      <c r="H2251" s="68"/>
      <c r="I2251" s="67"/>
      <c r="J2251" s="68"/>
      <c r="K2251" s="67"/>
      <c r="L2251" s="68"/>
      <c r="M2251" s="67"/>
      <c r="N2251" s="68"/>
      <c r="O2251" s="67"/>
      <c r="P2251" s="68"/>
      <c r="Q2251" s="67"/>
      <c r="R2251" s="88"/>
      <c r="S2251" s="89"/>
      <c r="T2251" s="90"/>
      <c r="U2251" s="119"/>
      <c r="V2251" s="90"/>
      <c r="W2251" s="91"/>
    </row>
    <row r="2252" spans="1:23" ht="13.5" thickBot="1" x14ac:dyDescent="0.25">
      <c r="A2252" s="49" t="str">
        <f>$A$32</f>
        <v>PAINTERS</v>
      </c>
      <c r="B2252" s="63">
        <f t="shared" si="362"/>
        <v>0</v>
      </c>
      <c r="C2252" s="64">
        <f t="shared" si="359"/>
        <v>0</v>
      </c>
      <c r="D2252" s="65">
        <f t="shared" si="360"/>
        <v>0</v>
      </c>
      <c r="E2252" s="64">
        <f t="shared" si="361"/>
        <v>0</v>
      </c>
      <c r="F2252" s="66"/>
      <c r="G2252" s="67"/>
      <c r="H2252" s="68"/>
      <c r="I2252" s="67"/>
      <c r="J2252" s="68"/>
      <c r="K2252" s="67"/>
      <c r="L2252" s="68"/>
      <c r="M2252" s="67"/>
      <c r="N2252" s="68"/>
      <c r="O2252" s="67"/>
      <c r="P2252" s="68"/>
      <c r="Q2252" s="67"/>
      <c r="R2252" s="68"/>
      <c r="S2252" s="92"/>
      <c r="T2252" s="93"/>
      <c r="U2252" s="120"/>
      <c r="V2252" s="93"/>
      <c r="W2252" s="94"/>
    </row>
    <row r="2253" spans="1:23" ht="13.5" thickBot="1" x14ac:dyDescent="0.25">
      <c r="A2253" s="49" t="str">
        <f>$A$33</f>
        <v>LABORERS-SEMI SKILLED</v>
      </c>
      <c r="B2253" s="63">
        <f t="shared" si="362"/>
        <v>0</v>
      </c>
      <c r="C2253" s="64">
        <f t="shared" si="359"/>
        <v>0</v>
      </c>
      <c r="D2253" s="65">
        <f t="shared" si="360"/>
        <v>0</v>
      </c>
      <c r="E2253" s="64">
        <f t="shared" si="361"/>
        <v>0</v>
      </c>
      <c r="F2253" s="66"/>
      <c r="G2253" s="67"/>
      <c r="H2253" s="68"/>
      <c r="I2253" s="67"/>
      <c r="J2253" s="68"/>
      <c r="K2253" s="67"/>
      <c r="L2253" s="68"/>
      <c r="M2253" s="67"/>
      <c r="N2253" s="68"/>
      <c r="O2253" s="67"/>
      <c r="P2253" s="68"/>
      <c r="Q2253" s="67"/>
      <c r="R2253" s="68"/>
      <c r="S2253" s="92"/>
      <c r="T2253" s="93"/>
      <c r="U2253" s="120"/>
      <c r="V2253" s="93"/>
      <c r="W2253" s="94"/>
    </row>
    <row r="2254" spans="1:23" ht="13.5" thickBot="1" x14ac:dyDescent="0.25">
      <c r="A2254" s="49" t="str">
        <f>$A$34</f>
        <v>LABORERS-UNSKILLED</v>
      </c>
      <c r="B2254" s="63">
        <f t="shared" si="362"/>
        <v>0</v>
      </c>
      <c r="C2254" s="64">
        <f t="shared" si="359"/>
        <v>0</v>
      </c>
      <c r="D2254" s="65">
        <f t="shared" si="360"/>
        <v>0</v>
      </c>
      <c r="E2254" s="64">
        <f t="shared" si="361"/>
        <v>0</v>
      </c>
      <c r="F2254" s="66"/>
      <c r="G2254" s="67"/>
      <c r="H2254" s="68"/>
      <c r="I2254" s="67"/>
      <c r="J2254" s="68"/>
      <c r="K2254" s="67"/>
      <c r="L2254" s="68"/>
      <c r="M2254" s="67"/>
      <c r="N2254" s="68"/>
      <c r="O2254" s="67"/>
      <c r="P2254" s="68"/>
      <c r="Q2254" s="67"/>
      <c r="R2254" s="68"/>
      <c r="S2254" s="92"/>
      <c r="T2254" s="93"/>
      <c r="U2254" s="120"/>
      <c r="V2254" s="93"/>
      <c r="W2254" s="94"/>
    </row>
    <row r="2255" spans="1:23" ht="13.5" thickBot="1" x14ac:dyDescent="0.25">
      <c r="A2255" s="49" t="str">
        <f>$A$35</f>
        <v>TOTAL</v>
      </c>
      <c r="B2255" s="107">
        <f t="shared" ref="B2255:O2255" si="363">SUM(B2240:B2254)</f>
        <v>0</v>
      </c>
      <c r="C2255" s="109">
        <f t="shared" si="363"/>
        <v>0</v>
      </c>
      <c r="D2255" s="110">
        <f t="shared" si="363"/>
        <v>0</v>
      </c>
      <c r="E2255" s="111">
        <f t="shared" si="363"/>
        <v>0</v>
      </c>
      <c r="F2255" s="108">
        <f t="shared" si="363"/>
        <v>0</v>
      </c>
      <c r="G2255" s="112">
        <f t="shared" si="363"/>
        <v>0</v>
      </c>
      <c r="H2255" s="108">
        <f t="shared" si="363"/>
        <v>0</v>
      </c>
      <c r="I2255" s="112">
        <f t="shared" si="363"/>
        <v>0</v>
      </c>
      <c r="J2255" s="108">
        <f t="shared" si="363"/>
        <v>0</v>
      </c>
      <c r="K2255" s="112">
        <f t="shared" si="363"/>
        <v>0</v>
      </c>
      <c r="L2255" s="108">
        <f t="shared" si="363"/>
        <v>0</v>
      </c>
      <c r="M2255" s="112">
        <f t="shared" si="363"/>
        <v>0</v>
      </c>
      <c r="N2255" s="108">
        <f t="shared" si="363"/>
        <v>0</v>
      </c>
      <c r="O2255" s="112">
        <f t="shared" si="363"/>
        <v>0</v>
      </c>
      <c r="P2255" s="108">
        <f t="shared" ref="P2255:W2255" si="364">SUM(P2240:P2254)</f>
        <v>0</v>
      </c>
      <c r="Q2255" s="112">
        <f t="shared" si="364"/>
        <v>0</v>
      </c>
      <c r="R2255" s="108">
        <f t="shared" si="364"/>
        <v>0</v>
      </c>
      <c r="S2255" s="111">
        <f t="shared" si="364"/>
        <v>0</v>
      </c>
      <c r="T2255" s="108">
        <f t="shared" si="364"/>
        <v>0</v>
      </c>
      <c r="U2255" s="109">
        <f t="shared" si="364"/>
        <v>0</v>
      </c>
      <c r="V2255" s="108">
        <f t="shared" si="364"/>
        <v>0</v>
      </c>
      <c r="W2255" s="111">
        <f t="shared" si="364"/>
        <v>0</v>
      </c>
    </row>
    <row r="2256" spans="1:23" ht="12.75" customHeight="1" x14ac:dyDescent="0.2">
      <c r="A2256" s="170" t="str">
        <f>$A$54</f>
        <v>TABLE A</v>
      </c>
      <c r="B2256" s="171"/>
      <c r="C2256" s="171"/>
      <c r="D2256" s="171"/>
      <c r="E2256" s="171"/>
      <c r="F2256" s="171"/>
      <c r="G2256" s="171"/>
      <c r="H2256" s="171"/>
      <c r="I2256" s="171"/>
      <c r="J2256" s="171"/>
      <c r="K2256" s="171"/>
      <c r="L2256" s="171"/>
      <c r="M2256" s="171"/>
      <c r="N2256" s="171"/>
      <c r="O2256" s="171"/>
      <c r="P2256" s="171"/>
      <c r="Q2256" s="171"/>
      <c r="R2256" s="171"/>
      <c r="S2256" s="171"/>
      <c r="T2256" s="171"/>
      <c r="U2256" s="171"/>
      <c r="V2256" s="171"/>
      <c r="W2256" s="172"/>
    </row>
    <row r="2257" spans="1:23" ht="13.5" thickBot="1" x14ac:dyDescent="0.25">
      <c r="A2257" s="173"/>
      <c r="B2257" s="174"/>
      <c r="C2257" s="174"/>
      <c r="D2257" s="174"/>
      <c r="E2257" s="174"/>
      <c r="F2257" s="174"/>
      <c r="G2257" s="174"/>
      <c r="H2257" s="174"/>
      <c r="I2257" s="174"/>
      <c r="J2257" s="174"/>
      <c r="K2257" s="174"/>
      <c r="L2257" s="174"/>
      <c r="M2257" s="174"/>
      <c r="N2257" s="174"/>
      <c r="O2257" s="174"/>
      <c r="P2257" s="174"/>
      <c r="Q2257" s="174"/>
      <c r="R2257" s="174"/>
      <c r="S2257" s="174"/>
      <c r="T2257" s="174"/>
      <c r="U2257" s="174"/>
      <c r="V2257" s="174"/>
      <c r="W2257" s="175"/>
    </row>
    <row r="2258" spans="1:23" ht="13.5" thickBot="1" x14ac:dyDescent="0.25">
      <c r="A2258" s="49" t="str">
        <f>$A$38</f>
        <v>APPRENTICES</v>
      </c>
      <c r="B2258" s="64">
        <f>F2258+H2258+J2258+L2258+N2258+P2258+R2258</f>
        <v>0</v>
      </c>
      <c r="C2258" s="109">
        <f>G2258+I2258+K2258+M2258+O2258+Q2258+S2258</f>
        <v>0</v>
      </c>
      <c r="D2258" s="110">
        <f>F2258+H2258+J2258+L2258+N2258+P2258</f>
        <v>0</v>
      </c>
      <c r="E2258" s="64">
        <f>G2258+I2258+K2258+M2258+O2258+Q2258</f>
        <v>0</v>
      </c>
      <c r="F2258" s="121"/>
      <c r="G2258" s="67"/>
      <c r="H2258" s="122"/>
      <c r="I2258" s="67"/>
      <c r="J2258" s="122"/>
      <c r="K2258" s="67"/>
      <c r="L2258" s="122"/>
      <c r="M2258" s="67"/>
      <c r="N2258" s="122"/>
      <c r="O2258" s="67"/>
      <c r="P2258" s="122"/>
      <c r="Q2258" s="67"/>
      <c r="R2258" s="122"/>
      <c r="S2258" s="67"/>
      <c r="T2258" s="50"/>
      <c r="U2258" s="51"/>
      <c r="V2258" s="50"/>
      <c r="W2258" s="51"/>
    </row>
    <row r="2259" spans="1:23" ht="13.5" thickBot="1" x14ac:dyDescent="0.25">
      <c r="A2259" s="49" t="str">
        <f>$A$39</f>
        <v>OJT TRAINEES</v>
      </c>
      <c r="B2259" s="64">
        <f>F2259+H2259+J2259+L2259+N2259+P2259+R2259</f>
        <v>0</v>
      </c>
      <c r="C2259" s="109">
        <f>G2259+I2259+K2259+M2259+O2259+Q2259+S2259</f>
        <v>0</v>
      </c>
      <c r="D2259" s="110">
        <f>F2259+H2259+J2259+L2259+N2259+P2259</f>
        <v>0</v>
      </c>
      <c r="E2259" s="64">
        <f>G2259+I2259+K2259+M2259+O2259+Q2259</f>
        <v>0</v>
      </c>
      <c r="F2259" s="121"/>
      <c r="G2259" s="67"/>
      <c r="H2259" s="122"/>
      <c r="I2259" s="67"/>
      <c r="J2259" s="122"/>
      <c r="K2259" s="67"/>
      <c r="L2259" s="122"/>
      <c r="M2259" s="67"/>
      <c r="N2259" s="122"/>
      <c r="O2259" s="67"/>
      <c r="P2259" s="122"/>
      <c r="Q2259" s="67"/>
      <c r="R2259" s="122"/>
      <c r="S2259" s="67"/>
      <c r="T2259" s="52"/>
      <c r="U2259" s="53"/>
      <c r="V2259" s="52"/>
      <c r="W2259" s="53"/>
    </row>
    <row r="2260" spans="1:23" ht="15.75" customHeight="1" x14ac:dyDescent="0.2">
      <c r="A2260" s="243" t="str">
        <f>$A$40</f>
        <v xml:space="preserve">8. PREPARED BY: </v>
      </c>
      <c r="B2260" s="244"/>
      <c r="C2260" s="244"/>
      <c r="D2260" s="244"/>
      <c r="E2260" s="244"/>
      <c r="F2260" s="244"/>
      <c r="G2260" s="244"/>
      <c r="H2260" s="245"/>
      <c r="I2260" s="220" t="str">
        <f>$I$40</f>
        <v>9. DATE</v>
      </c>
      <c r="J2260" s="221"/>
      <c r="K2260" s="220" t="str">
        <f>$K$40</f>
        <v>10. REVIEWED BY:    (Signature and Title of State Highway Official)</v>
      </c>
      <c r="L2260" s="222"/>
      <c r="M2260" s="222"/>
      <c r="N2260" s="222"/>
      <c r="O2260" s="222"/>
      <c r="P2260" s="222"/>
      <c r="Q2260" s="222"/>
      <c r="R2260" s="222"/>
      <c r="S2260" s="222"/>
      <c r="T2260" s="222"/>
      <c r="U2260" s="221"/>
      <c r="V2260" s="220" t="s">
        <v>28</v>
      </c>
      <c r="W2260" s="223"/>
    </row>
    <row r="2261" spans="1:23" ht="12.75" customHeight="1" x14ac:dyDescent="0.2">
      <c r="A2261" s="224" t="str">
        <f>$A$41</f>
        <v>(Signature and Title of Contractors Representative)</v>
      </c>
      <c r="B2261" s="225"/>
      <c r="C2261" s="225"/>
      <c r="D2261" s="225"/>
      <c r="E2261" s="225"/>
      <c r="F2261" s="225"/>
      <c r="G2261" s="225"/>
      <c r="H2261" s="226"/>
      <c r="I2261" s="227" t="str">
        <f>IF($I$41="","",$I$41)</f>
        <v/>
      </c>
      <c r="J2261" s="228"/>
      <c r="K2261" s="229" t="str">
        <f>IF($K$41="","",$K$41)</f>
        <v/>
      </c>
      <c r="L2261" s="232"/>
      <c r="M2261" s="232"/>
      <c r="N2261" s="232"/>
      <c r="O2261" s="232"/>
      <c r="P2261" s="232"/>
      <c r="Q2261" s="232"/>
      <c r="R2261" s="232"/>
      <c r="S2261" s="232"/>
      <c r="T2261" s="232"/>
      <c r="U2261" s="228"/>
      <c r="V2261" s="227" t="str">
        <f>IF($V$41="","",$V$41)</f>
        <v/>
      </c>
      <c r="W2261" s="234"/>
    </row>
    <row r="2262" spans="1:23" x14ac:dyDescent="0.2">
      <c r="A2262" s="237" t="str">
        <f>IF($A$42="","",$A$42)</f>
        <v/>
      </c>
      <c r="B2262" s="238"/>
      <c r="C2262" s="238"/>
      <c r="D2262" s="238"/>
      <c r="E2262" s="238"/>
      <c r="F2262" s="238"/>
      <c r="G2262" s="238"/>
      <c r="H2262" s="239"/>
      <c r="I2262" s="229"/>
      <c r="J2262" s="228"/>
      <c r="K2262" s="229"/>
      <c r="L2262" s="232"/>
      <c r="M2262" s="232"/>
      <c r="N2262" s="232"/>
      <c r="O2262" s="232"/>
      <c r="P2262" s="232"/>
      <c r="Q2262" s="232"/>
      <c r="R2262" s="232"/>
      <c r="S2262" s="232"/>
      <c r="T2262" s="232"/>
      <c r="U2262" s="228"/>
      <c r="V2262" s="227"/>
      <c r="W2262" s="234"/>
    </row>
    <row r="2263" spans="1:23" x14ac:dyDescent="0.2">
      <c r="A2263" s="237"/>
      <c r="B2263" s="238"/>
      <c r="C2263" s="238"/>
      <c r="D2263" s="238"/>
      <c r="E2263" s="238"/>
      <c r="F2263" s="238"/>
      <c r="G2263" s="238"/>
      <c r="H2263" s="239"/>
      <c r="I2263" s="229"/>
      <c r="J2263" s="228"/>
      <c r="K2263" s="229"/>
      <c r="L2263" s="232"/>
      <c r="M2263" s="232"/>
      <c r="N2263" s="232"/>
      <c r="O2263" s="232"/>
      <c r="P2263" s="232"/>
      <c r="Q2263" s="232"/>
      <c r="R2263" s="232"/>
      <c r="S2263" s="232"/>
      <c r="T2263" s="232"/>
      <c r="U2263" s="228"/>
      <c r="V2263" s="227"/>
      <c r="W2263" s="234"/>
    </row>
    <row r="2264" spans="1:23" ht="13.5" thickBot="1" x14ac:dyDescent="0.25">
      <c r="A2264" s="240"/>
      <c r="B2264" s="241"/>
      <c r="C2264" s="241"/>
      <c r="D2264" s="241"/>
      <c r="E2264" s="241"/>
      <c r="F2264" s="241"/>
      <c r="G2264" s="241"/>
      <c r="H2264" s="242"/>
      <c r="I2264" s="230"/>
      <c r="J2264" s="231"/>
      <c r="K2264" s="230"/>
      <c r="L2264" s="233"/>
      <c r="M2264" s="233"/>
      <c r="N2264" s="233"/>
      <c r="O2264" s="233"/>
      <c r="P2264" s="233"/>
      <c r="Q2264" s="233"/>
      <c r="R2264" s="233"/>
      <c r="S2264" s="233"/>
      <c r="T2264" s="233"/>
      <c r="U2264" s="231"/>
      <c r="V2264" s="235"/>
      <c r="W2264" s="236"/>
    </row>
    <row r="2265" spans="1:23" x14ac:dyDescent="0.2">
      <c r="A2265" s="251" t="str">
        <f>$A$45</f>
        <v>Form FHWA- 1391 (Rev. 06-22)</v>
      </c>
      <c r="B2265" s="252"/>
      <c r="C2265" s="253"/>
      <c r="D2265" s="253"/>
      <c r="E2265" s="55"/>
      <c r="F2265" s="55"/>
      <c r="G2265" s="55"/>
      <c r="H2265" s="55"/>
      <c r="I2265" s="55"/>
      <c r="J2265" s="254" t="str">
        <f>$J$45</f>
        <v>PREVIOUS EDITIONS ARE OBSOLETE</v>
      </c>
      <c r="K2265" s="254"/>
      <c r="L2265" s="254"/>
      <c r="M2265" s="254"/>
      <c r="N2265" s="254"/>
      <c r="O2265" s="254"/>
      <c r="P2265" s="254"/>
      <c r="Q2265" s="254"/>
      <c r="R2265" s="254"/>
      <c r="S2265" s="254"/>
      <c r="T2265" s="254"/>
      <c r="U2265" s="254"/>
      <c r="V2265" s="254"/>
      <c r="W2265" s="254"/>
    </row>
    <row r="2266" spans="1:23" ht="13.5" thickBot="1" x14ac:dyDescent="0.25"/>
    <row r="2267" spans="1:23" s="58" customFormat="1" ht="18.75" thickBot="1" x14ac:dyDescent="0.3">
      <c r="A2267" s="255" t="str">
        <f>$A$10</f>
        <v xml:space="preserve">FEDERAL-AID HIGHWAY CONSTRUCTION CONTRACTORS ANNUAL EEO REPORT </v>
      </c>
      <c r="B2267" s="256"/>
      <c r="C2267" s="256"/>
      <c r="D2267" s="256"/>
      <c r="E2267" s="256"/>
      <c r="F2267" s="256"/>
      <c r="G2267" s="256"/>
      <c r="H2267" s="256"/>
      <c r="I2267" s="256"/>
      <c r="J2267" s="256"/>
      <c r="K2267" s="256"/>
      <c r="L2267" s="256"/>
      <c r="M2267" s="256"/>
      <c r="N2267" s="256"/>
      <c r="O2267" s="256"/>
      <c r="P2267" s="256"/>
      <c r="Q2267" s="256"/>
      <c r="R2267" s="256"/>
      <c r="S2267" s="256"/>
      <c r="T2267" s="256"/>
      <c r="U2267" s="256"/>
      <c r="V2267" s="256"/>
      <c r="W2267" s="257"/>
    </row>
    <row r="2268" spans="1:23" ht="12.75" customHeight="1" x14ac:dyDescent="0.2">
      <c r="A2268" s="258" t="str">
        <f>$A$11</f>
        <v xml:space="preserve">1. SELECT FIELD FROM DROPDOWN MENU: </v>
      </c>
      <c r="B2268" s="259"/>
      <c r="C2268" s="259"/>
      <c r="D2268" s="260"/>
      <c r="E2268" s="261" t="str">
        <f>$E$11</f>
        <v>2. COMPANY NAME, CITY, STATE:</v>
      </c>
      <c r="F2268" s="238"/>
      <c r="G2268" s="238"/>
      <c r="H2268" s="238"/>
      <c r="I2268" s="239"/>
      <c r="J2268" s="184" t="str">
        <f>$J$11</f>
        <v>3. FEDERAL PROJECT NUMBER:</v>
      </c>
      <c r="K2268" s="185"/>
      <c r="L2268" s="185"/>
      <c r="M2268" s="185"/>
      <c r="N2268" s="184" t="str">
        <f>$N$11</f>
        <v>4. DOLLAR AMOUNT OF CONTRACT:</v>
      </c>
      <c r="O2268" s="185"/>
      <c r="P2268" s="185"/>
      <c r="Q2268" s="185"/>
      <c r="R2268" s="262" t="str">
        <f>$R$11</f>
        <v>5.PROJECT LOCATION (Region and State):</v>
      </c>
      <c r="S2268" s="259"/>
      <c r="T2268" s="259"/>
      <c r="U2268" s="259"/>
      <c r="V2268" s="259"/>
      <c r="W2268" s="263"/>
    </row>
    <row r="2269" spans="1:23" ht="12.75" customHeight="1" x14ac:dyDescent="0.2">
      <c r="A2269" s="186"/>
      <c r="B2269" s="187"/>
      <c r="C2269" s="187"/>
      <c r="D2269" s="188"/>
      <c r="E2269" s="192" t="str">
        <f>IF($D$4="","Enter Company information at top of spreadsheet",$D$4)</f>
        <v>Enter Company information at top of spreadsheet</v>
      </c>
      <c r="F2269" s="193"/>
      <c r="G2269" s="193"/>
      <c r="H2269" s="193"/>
      <c r="I2269" s="194"/>
      <c r="J2269" s="209"/>
      <c r="K2269" s="210"/>
      <c r="L2269" s="210"/>
      <c r="M2269" s="210"/>
      <c r="N2269" s="213"/>
      <c r="O2269" s="214"/>
      <c r="P2269" s="214"/>
      <c r="Q2269" s="215"/>
      <c r="R2269" s="199"/>
      <c r="S2269" s="200"/>
      <c r="T2269" s="200"/>
      <c r="U2269" s="200"/>
      <c r="V2269" s="200"/>
      <c r="W2269" s="201"/>
    </row>
    <row r="2270" spans="1:23" x14ac:dyDescent="0.2">
      <c r="A2270" s="186"/>
      <c r="B2270" s="187"/>
      <c r="C2270" s="187"/>
      <c r="D2270" s="188"/>
      <c r="E2270" s="195"/>
      <c r="F2270" s="193"/>
      <c r="G2270" s="193"/>
      <c r="H2270" s="193"/>
      <c r="I2270" s="194"/>
      <c r="J2270" s="209"/>
      <c r="K2270" s="210"/>
      <c r="L2270" s="210"/>
      <c r="M2270" s="210"/>
      <c r="N2270" s="216"/>
      <c r="O2270" s="214"/>
      <c r="P2270" s="214"/>
      <c r="Q2270" s="215"/>
      <c r="R2270" s="202"/>
      <c r="S2270" s="200"/>
      <c r="T2270" s="200"/>
      <c r="U2270" s="200"/>
      <c r="V2270" s="200"/>
      <c r="W2270" s="201"/>
    </row>
    <row r="2271" spans="1:23" ht="13.5" thickBot="1" x14ac:dyDescent="0.25">
      <c r="A2271" s="189"/>
      <c r="B2271" s="190"/>
      <c r="C2271" s="190"/>
      <c r="D2271" s="191"/>
      <c r="E2271" s="196"/>
      <c r="F2271" s="197"/>
      <c r="G2271" s="197"/>
      <c r="H2271" s="197"/>
      <c r="I2271" s="198"/>
      <c r="J2271" s="211"/>
      <c r="K2271" s="212"/>
      <c r="L2271" s="212"/>
      <c r="M2271" s="212"/>
      <c r="N2271" s="217"/>
      <c r="O2271" s="218"/>
      <c r="P2271" s="218"/>
      <c r="Q2271" s="219"/>
      <c r="R2271" s="203"/>
      <c r="S2271" s="204"/>
      <c r="T2271" s="204"/>
      <c r="U2271" s="204"/>
      <c r="V2271" s="204"/>
      <c r="W2271" s="205"/>
    </row>
    <row r="2272" spans="1:23" ht="13.5" customHeight="1" thickBot="1" x14ac:dyDescent="0.25">
      <c r="A2272" s="206" t="str">
        <f>$A$15</f>
        <v>This collection of information is required by law and regulation 23 U.S.C. 140a and 23 CFR Part 230. The OMB control number for this collection is 2125-0019 expiring in March 2025.</v>
      </c>
      <c r="B2272" s="207"/>
      <c r="C2272" s="207"/>
      <c r="D2272" s="207"/>
      <c r="E2272" s="207"/>
      <c r="F2272" s="207"/>
      <c r="G2272" s="207"/>
      <c r="H2272" s="207"/>
      <c r="I2272" s="207"/>
      <c r="J2272" s="207"/>
      <c r="K2272" s="207"/>
      <c r="L2272" s="207"/>
      <c r="M2272" s="207"/>
      <c r="N2272" s="207"/>
      <c r="O2272" s="207"/>
      <c r="P2272" s="207"/>
      <c r="Q2272" s="207"/>
      <c r="R2272" s="207"/>
      <c r="S2272" s="207"/>
      <c r="T2272" s="207"/>
      <c r="U2272" s="207"/>
      <c r="V2272" s="207"/>
      <c r="W2272" s="208"/>
    </row>
    <row r="2273" spans="1:23" ht="32.25" customHeight="1" thickBot="1" x14ac:dyDescent="0.25">
      <c r="A2273" s="176" t="str">
        <f>$A$16</f>
        <v>6. WORKFORCE ON FEDERAL-AID AND CONSTRUCTION SITE(S) DURING LAST FULL PAY PERIOD ENDING IN JULY 2023</v>
      </c>
      <c r="B2273" s="177"/>
      <c r="C2273" s="177"/>
      <c r="D2273" s="177"/>
      <c r="E2273" s="177"/>
      <c r="F2273" s="177"/>
      <c r="G2273" s="177"/>
      <c r="H2273" s="177"/>
      <c r="I2273" s="177"/>
      <c r="J2273" s="177"/>
      <c r="K2273" s="177"/>
      <c r="L2273" s="177"/>
      <c r="M2273" s="177"/>
      <c r="N2273" s="177"/>
      <c r="O2273" s="177"/>
      <c r="P2273" s="177"/>
      <c r="Q2273" s="177"/>
      <c r="R2273" s="177"/>
      <c r="S2273" s="177"/>
      <c r="T2273" s="177"/>
      <c r="U2273" s="177"/>
      <c r="V2273" s="177"/>
      <c r="W2273" s="178"/>
    </row>
    <row r="2274" spans="1:23" ht="14.25" thickTop="1" thickBot="1" x14ac:dyDescent="0.25">
      <c r="A2274" s="179" t="str">
        <f>$A$17</f>
        <v>TABLE A</v>
      </c>
      <c r="B2274" s="180"/>
      <c r="C2274" s="180"/>
      <c r="D2274" s="180"/>
      <c r="E2274" s="180"/>
      <c r="F2274" s="180"/>
      <c r="G2274" s="180"/>
      <c r="H2274" s="180"/>
      <c r="I2274" s="180"/>
      <c r="J2274" s="180"/>
      <c r="K2274" s="180"/>
      <c r="L2274" s="180"/>
      <c r="M2274" s="180"/>
      <c r="N2274" s="180"/>
      <c r="O2274" s="180"/>
      <c r="P2274" s="180"/>
      <c r="Q2274" s="180"/>
      <c r="R2274" s="180"/>
      <c r="S2274" s="181"/>
      <c r="T2274" s="182" t="str">
        <f>$T$17</f>
        <v>TABLE B</v>
      </c>
      <c r="U2274" s="180"/>
      <c r="V2274" s="180"/>
      <c r="W2274" s="183"/>
    </row>
    <row r="2275" spans="1:23" ht="99.75" customHeight="1" thickTop="1" thickBot="1" x14ac:dyDescent="0.25">
      <c r="A2275" s="38" t="str">
        <f>$A$18</f>
        <v>JOB CATEGORIES</v>
      </c>
      <c r="B2275" s="246" t="str">
        <f>$B$18</f>
        <v>TOTAL EMPLOYED</v>
      </c>
      <c r="C2275" s="247"/>
      <c r="D2275" s="248" t="str">
        <f>$D$18</f>
        <v>TOTAL RACIAL / ETHNIC MINORITY</v>
      </c>
      <c r="E2275" s="249"/>
      <c r="F2275" s="250" t="str">
        <f>$F$18</f>
        <v>BLACK or
AFRICAN
AMERICAN</v>
      </c>
      <c r="G2275" s="165"/>
      <c r="H2275" s="164" t="str">
        <f>$H$18</f>
        <v>WHITE /
HISPANIC OR LATINO</v>
      </c>
      <c r="I2275" s="165"/>
      <c r="J2275" s="164" t="str">
        <f>$J$18</f>
        <v>AMERICAN 
INDIAN OR 
ALASKA 
NATIVE</v>
      </c>
      <c r="K2275" s="165"/>
      <c r="L2275" s="164" t="str">
        <f>$L$18</f>
        <v>ASIAN</v>
      </c>
      <c r="M2275" s="165"/>
      <c r="N2275" s="164" t="str">
        <f>$N$18</f>
        <v>NATIVE 
HAWAIIAN OR 
OTHER PACIFIC ISLANDER</v>
      </c>
      <c r="O2275" s="165"/>
      <c r="P2275" s="164" t="str">
        <f>$P$18</f>
        <v>TWO OR MORE RACES</v>
      </c>
      <c r="Q2275" s="165"/>
      <c r="R2275" s="164" t="str">
        <f>$R$18</f>
        <v>WHITE / NON-
HISPANIC OR LATINO</v>
      </c>
      <c r="S2275" s="166"/>
      <c r="T2275" s="167" t="str">
        <f>$T$18</f>
        <v>APPRENTICES</v>
      </c>
      <c r="U2275" s="167"/>
      <c r="V2275" s="168" t="str">
        <f>$V$18</f>
        <v>ON THE JOB TRAINEES</v>
      </c>
      <c r="W2275" s="169"/>
    </row>
    <row r="2276" spans="1:23" ht="13.5" thickBot="1" x14ac:dyDescent="0.25">
      <c r="A2276" s="39"/>
      <c r="B2276" s="40" t="str">
        <f>$B$19</f>
        <v>M</v>
      </c>
      <c r="C2276" s="41" t="str">
        <f>$C$19</f>
        <v>F</v>
      </c>
      <c r="D2276" s="42" t="str">
        <f>$D$19</f>
        <v>M</v>
      </c>
      <c r="E2276" s="41" t="str">
        <f>$E$19</f>
        <v>F</v>
      </c>
      <c r="F2276" s="43" t="str">
        <f>$F$19</f>
        <v>M</v>
      </c>
      <c r="G2276" s="44" t="str">
        <f>$G$19</f>
        <v>F</v>
      </c>
      <c r="H2276" s="45" t="str">
        <f>$H$19</f>
        <v>M</v>
      </c>
      <c r="I2276" s="44" t="str">
        <f>$I$19</f>
        <v>F</v>
      </c>
      <c r="J2276" s="45" t="str">
        <f>$J$19</f>
        <v>M</v>
      </c>
      <c r="K2276" s="44" t="str">
        <f>$K$19</f>
        <v>F</v>
      </c>
      <c r="L2276" s="45" t="str">
        <f>$L$19</f>
        <v>M</v>
      </c>
      <c r="M2276" s="44" t="str">
        <f>$M$19</f>
        <v>F</v>
      </c>
      <c r="N2276" s="45" t="str">
        <f>$N$19</f>
        <v>M</v>
      </c>
      <c r="O2276" s="44" t="str">
        <f>$O$19</f>
        <v>F</v>
      </c>
      <c r="P2276" s="45" t="str">
        <f>$P$19</f>
        <v>M</v>
      </c>
      <c r="Q2276" s="44" t="str">
        <f>$Q$19</f>
        <v>F</v>
      </c>
      <c r="R2276" s="45" t="str">
        <f>$R$19</f>
        <v>M</v>
      </c>
      <c r="S2276" s="46" t="str">
        <f>$S$19</f>
        <v>F</v>
      </c>
      <c r="T2276" s="47" t="str">
        <f>$T$19</f>
        <v>M</v>
      </c>
      <c r="U2276" s="41" t="str">
        <f>$U$19</f>
        <v>F</v>
      </c>
      <c r="V2276" s="123" t="str">
        <f>$V$19</f>
        <v>M</v>
      </c>
      <c r="W2276" s="48" t="str">
        <f>$W$19</f>
        <v>F</v>
      </c>
    </row>
    <row r="2277" spans="1:23" ht="13.5" thickBot="1" x14ac:dyDescent="0.25">
      <c r="A2277" s="49" t="str">
        <f>$A$20</f>
        <v>OFFICIALS</v>
      </c>
      <c r="B2277" s="63">
        <f>F2277+H2277+J2277+L2277+N2277+P2277+R2277</f>
        <v>0</v>
      </c>
      <c r="C2277" s="64">
        <f t="shared" ref="C2277:C2291" si="365">G2277+I2277+K2277+M2277+O2277+Q2277+S2277</f>
        <v>0</v>
      </c>
      <c r="D2277" s="65">
        <f t="shared" ref="D2277:D2291" si="366">F2277+H2277+J2277+L2277+N2277+P2277</f>
        <v>0</v>
      </c>
      <c r="E2277" s="64">
        <f t="shared" ref="E2277:E2291" si="367">G2277+I2277+K2277+M2277+O2277+Q2277</f>
        <v>0</v>
      </c>
      <c r="F2277" s="66"/>
      <c r="G2277" s="67"/>
      <c r="H2277" s="68"/>
      <c r="I2277" s="67"/>
      <c r="J2277" s="68"/>
      <c r="K2277" s="67"/>
      <c r="L2277" s="68"/>
      <c r="M2277" s="67"/>
      <c r="N2277" s="68"/>
      <c r="O2277" s="67"/>
      <c r="P2277" s="68"/>
      <c r="Q2277" s="67"/>
      <c r="R2277" s="69"/>
      <c r="S2277" s="70"/>
      <c r="T2277" s="71"/>
      <c r="U2277" s="114"/>
      <c r="V2277" s="71"/>
      <c r="W2277" s="72"/>
    </row>
    <row r="2278" spans="1:23" ht="13.5" thickBot="1" x14ac:dyDescent="0.25">
      <c r="A2278" s="49" t="str">
        <f>$A$21</f>
        <v>SUPERVISORS</v>
      </c>
      <c r="B2278" s="63">
        <f t="shared" ref="B2278:B2291" si="368">F2278+H2278+J2278+L2278+N2278+P2278+R2278</f>
        <v>0</v>
      </c>
      <c r="C2278" s="64">
        <f t="shared" si="365"/>
        <v>0</v>
      </c>
      <c r="D2278" s="65">
        <f t="shared" si="366"/>
        <v>0</v>
      </c>
      <c r="E2278" s="64">
        <f t="shared" si="367"/>
        <v>0</v>
      </c>
      <c r="F2278" s="66"/>
      <c r="G2278" s="67"/>
      <c r="H2278" s="68"/>
      <c r="I2278" s="67"/>
      <c r="J2278" s="68"/>
      <c r="K2278" s="67"/>
      <c r="L2278" s="68"/>
      <c r="M2278" s="67"/>
      <c r="N2278" s="68"/>
      <c r="O2278" s="67"/>
      <c r="P2278" s="68"/>
      <c r="Q2278" s="73"/>
      <c r="R2278" s="74"/>
      <c r="S2278" s="75"/>
      <c r="T2278" s="76"/>
      <c r="U2278" s="115"/>
      <c r="V2278" s="76"/>
      <c r="W2278" s="77"/>
    </row>
    <row r="2279" spans="1:23" ht="13.5" thickBot="1" x14ac:dyDescent="0.25">
      <c r="A2279" s="49" t="str">
        <f>$A$22</f>
        <v>FOREMEN/WOMEN</v>
      </c>
      <c r="B2279" s="63">
        <f t="shared" si="368"/>
        <v>0</v>
      </c>
      <c r="C2279" s="64">
        <f t="shared" si="365"/>
        <v>0</v>
      </c>
      <c r="D2279" s="65">
        <f t="shared" si="366"/>
        <v>0</v>
      </c>
      <c r="E2279" s="64">
        <f t="shared" si="367"/>
        <v>0</v>
      </c>
      <c r="F2279" s="66"/>
      <c r="G2279" s="67"/>
      <c r="H2279" s="68"/>
      <c r="I2279" s="67"/>
      <c r="J2279" s="68"/>
      <c r="K2279" s="67"/>
      <c r="L2279" s="68"/>
      <c r="M2279" s="67"/>
      <c r="N2279" s="68"/>
      <c r="O2279" s="67"/>
      <c r="P2279" s="68"/>
      <c r="Q2279" s="73"/>
      <c r="R2279" s="78"/>
      <c r="S2279" s="79"/>
      <c r="T2279" s="80"/>
      <c r="U2279" s="116"/>
      <c r="V2279" s="80"/>
      <c r="W2279" s="81"/>
    </row>
    <row r="2280" spans="1:23" ht="13.5" thickBot="1" x14ac:dyDescent="0.25">
      <c r="A2280" s="49" t="str">
        <f>$A$23</f>
        <v>CLERICAL</v>
      </c>
      <c r="B2280" s="63">
        <f t="shared" si="368"/>
        <v>0</v>
      </c>
      <c r="C2280" s="64">
        <f t="shared" si="365"/>
        <v>0</v>
      </c>
      <c r="D2280" s="65">
        <f t="shared" si="366"/>
        <v>0</v>
      </c>
      <c r="E2280" s="64">
        <f t="shared" si="367"/>
        <v>0</v>
      </c>
      <c r="F2280" s="66"/>
      <c r="G2280" s="67"/>
      <c r="H2280" s="68"/>
      <c r="I2280" s="67"/>
      <c r="J2280" s="68"/>
      <c r="K2280" s="67"/>
      <c r="L2280" s="68"/>
      <c r="M2280" s="67"/>
      <c r="N2280" s="68"/>
      <c r="O2280" s="67"/>
      <c r="P2280" s="68"/>
      <c r="Q2280" s="73"/>
      <c r="R2280" s="78"/>
      <c r="S2280" s="79"/>
      <c r="T2280" s="80"/>
      <c r="U2280" s="116"/>
      <c r="V2280" s="80"/>
      <c r="W2280" s="81"/>
    </row>
    <row r="2281" spans="1:23" ht="13.5" thickBot="1" x14ac:dyDescent="0.25">
      <c r="A2281" s="49" t="str">
        <f>$A$24</f>
        <v>EQUIPMENT OPERATORS</v>
      </c>
      <c r="B2281" s="63">
        <f t="shared" si="368"/>
        <v>0</v>
      </c>
      <c r="C2281" s="64">
        <f t="shared" si="365"/>
        <v>0</v>
      </c>
      <c r="D2281" s="65">
        <f t="shared" si="366"/>
        <v>0</v>
      </c>
      <c r="E2281" s="64">
        <f t="shared" si="367"/>
        <v>0</v>
      </c>
      <c r="F2281" s="66"/>
      <c r="G2281" s="67"/>
      <c r="H2281" s="68"/>
      <c r="I2281" s="67"/>
      <c r="J2281" s="68"/>
      <c r="K2281" s="67"/>
      <c r="L2281" s="68"/>
      <c r="M2281" s="67"/>
      <c r="N2281" s="68"/>
      <c r="O2281" s="67"/>
      <c r="P2281" s="68"/>
      <c r="Q2281" s="73"/>
      <c r="R2281" s="78"/>
      <c r="S2281" s="79"/>
      <c r="T2281" s="80"/>
      <c r="U2281" s="116"/>
      <c r="V2281" s="80"/>
      <c r="W2281" s="81"/>
    </row>
    <row r="2282" spans="1:23" ht="13.5" thickBot="1" x14ac:dyDescent="0.25">
      <c r="A2282" s="49" t="str">
        <f>$A$25</f>
        <v>MECHANICS</v>
      </c>
      <c r="B2282" s="63">
        <f t="shared" si="368"/>
        <v>0</v>
      </c>
      <c r="C2282" s="64">
        <f t="shared" si="365"/>
        <v>0</v>
      </c>
      <c r="D2282" s="65">
        <f t="shared" si="366"/>
        <v>0</v>
      </c>
      <c r="E2282" s="64">
        <f t="shared" si="367"/>
        <v>0</v>
      </c>
      <c r="F2282" s="66"/>
      <c r="G2282" s="67"/>
      <c r="H2282" s="68"/>
      <c r="I2282" s="67"/>
      <c r="J2282" s="68"/>
      <c r="K2282" s="67"/>
      <c r="L2282" s="68"/>
      <c r="M2282" s="67"/>
      <c r="N2282" s="68"/>
      <c r="O2282" s="67"/>
      <c r="P2282" s="68"/>
      <c r="Q2282" s="73"/>
      <c r="R2282" s="78"/>
      <c r="S2282" s="79"/>
      <c r="T2282" s="80"/>
      <c r="U2282" s="116"/>
      <c r="V2282" s="80"/>
      <c r="W2282" s="81"/>
    </row>
    <row r="2283" spans="1:23" ht="13.5" thickBot="1" x14ac:dyDescent="0.25">
      <c r="A2283" s="49" t="str">
        <f>$A$26</f>
        <v>TRUCK DRIVERS</v>
      </c>
      <c r="B2283" s="63">
        <f t="shared" si="368"/>
        <v>0</v>
      </c>
      <c r="C2283" s="64">
        <f t="shared" si="365"/>
        <v>0</v>
      </c>
      <c r="D2283" s="65">
        <f t="shared" si="366"/>
        <v>0</v>
      </c>
      <c r="E2283" s="64">
        <f t="shared" si="367"/>
        <v>0</v>
      </c>
      <c r="F2283" s="66"/>
      <c r="G2283" s="67"/>
      <c r="H2283" s="68"/>
      <c r="I2283" s="67"/>
      <c r="J2283" s="68"/>
      <c r="K2283" s="67"/>
      <c r="L2283" s="68"/>
      <c r="M2283" s="67"/>
      <c r="N2283" s="68"/>
      <c r="O2283" s="67"/>
      <c r="P2283" s="68"/>
      <c r="Q2283" s="73"/>
      <c r="R2283" s="82"/>
      <c r="S2283" s="83"/>
      <c r="T2283" s="76"/>
      <c r="U2283" s="117"/>
      <c r="V2283" s="76"/>
      <c r="W2283" s="77"/>
    </row>
    <row r="2284" spans="1:23" ht="13.5" thickBot="1" x14ac:dyDescent="0.25">
      <c r="A2284" s="49" t="str">
        <f>$A$27</f>
        <v>IRONWORKERS</v>
      </c>
      <c r="B2284" s="63">
        <f t="shared" si="368"/>
        <v>0</v>
      </c>
      <c r="C2284" s="64">
        <f t="shared" si="365"/>
        <v>0</v>
      </c>
      <c r="D2284" s="65">
        <f t="shared" si="366"/>
        <v>0</v>
      </c>
      <c r="E2284" s="64">
        <f t="shared" si="367"/>
        <v>0</v>
      </c>
      <c r="F2284" s="66"/>
      <c r="G2284" s="67"/>
      <c r="H2284" s="68"/>
      <c r="I2284" s="67"/>
      <c r="J2284" s="68"/>
      <c r="K2284" s="67"/>
      <c r="L2284" s="68"/>
      <c r="M2284" s="67"/>
      <c r="N2284" s="68"/>
      <c r="O2284" s="67"/>
      <c r="P2284" s="68"/>
      <c r="Q2284" s="73"/>
      <c r="R2284" s="84"/>
      <c r="S2284" s="85"/>
      <c r="T2284" s="86"/>
      <c r="U2284" s="118"/>
      <c r="V2284" s="86"/>
      <c r="W2284" s="87"/>
    </row>
    <row r="2285" spans="1:23" ht="13.5" thickBot="1" x14ac:dyDescent="0.25">
      <c r="A2285" s="49" t="str">
        <f>$A$28</f>
        <v>CARPENTERS</v>
      </c>
      <c r="B2285" s="63">
        <f t="shared" si="368"/>
        <v>0</v>
      </c>
      <c r="C2285" s="64">
        <f t="shared" si="365"/>
        <v>0</v>
      </c>
      <c r="D2285" s="65">
        <f t="shared" si="366"/>
        <v>0</v>
      </c>
      <c r="E2285" s="64">
        <f t="shared" si="367"/>
        <v>0</v>
      </c>
      <c r="F2285" s="66"/>
      <c r="G2285" s="67"/>
      <c r="H2285" s="68"/>
      <c r="I2285" s="67"/>
      <c r="J2285" s="68"/>
      <c r="K2285" s="67"/>
      <c r="L2285" s="68"/>
      <c r="M2285" s="67"/>
      <c r="N2285" s="68"/>
      <c r="O2285" s="67"/>
      <c r="P2285" s="68"/>
      <c r="Q2285" s="73"/>
      <c r="R2285" s="84"/>
      <c r="S2285" s="85"/>
      <c r="T2285" s="86"/>
      <c r="U2285" s="118"/>
      <c r="V2285" s="86"/>
      <c r="W2285" s="87"/>
    </row>
    <row r="2286" spans="1:23" ht="13.5" thickBot="1" x14ac:dyDescent="0.25">
      <c r="A2286" s="49" t="str">
        <f>$A$29</f>
        <v>CEMENT MASONS</v>
      </c>
      <c r="B2286" s="63">
        <f t="shared" si="368"/>
        <v>0</v>
      </c>
      <c r="C2286" s="64">
        <f t="shared" si="365"/>
        <v>0</v>
      </c>
      <c r="D2286" s="65">
        <f t="shared" si="366"/>
        <v>0</v>
      </c>
      <c r="E2286" s="64">
        <f t="shared" si="367"/>
        <v>0</v>
      </c>
      <c r="F2286" s="66"/>
      <c r="G2286" s="67"/>
      <c r="H2286" s="68"/>
      <c r="I2286" s="67"/>
      <c r="J2286" s="68"/>
      <c r="K2286" s="67"/>
      <c r="L2286" s="68"/>
      <c r="M2286" s="67"/>
      <c r="N2286" s="68"/>
      <c r="O2286" s="67"/>
      <c r="P2286" s="68"/>
      <c r="Q2286" s="73"/>
      <c r="R2286" s="84"/>
      <c r="S2286" s="85"/>
      <c r="T2286" s="86"/>
      <c r="U2286" s="118"/>
      <c r="V2286" s="86"/>
      <c r="W2286" s="87"/>
    </row>
    <row r="2287" spans="1:23" ht="13.5" thickBot="1" x14ac:dyDescent="0.25">
      <c r="A2287" s="49" t="str">
        <f>$A$30</f>
        <v>ELECTRICIANS</v>
      </c>
      <c r="B2287" s="63">
        <f t="shared" si="368"/>
        <v>0</v>
      </c>
      <c r="C2287" s="64">
        <f t="shared" si="365"/>
        <v>0</v>
      </c>
      <c r="D2287" s="65">
        <f t="shared" si="366"/>
        <v>0</v>
      </c>
      <c r="E2287" s="64">
        <f t="shared" si="367"/>
        <v>0</v>
      </c>
      <c r="F2287" s="66"/>
      <c r="G2287" s="67"/>
      <c r="H2287" s="68"/>
      <c r="I2287" s="67"/>
      <c r="J2287" s="68"/>
      <c r="K2287" s="67"/>
      <c r="L2287" s="68"/>
      <c r="M2287" s="67"/>
      <c r="N2287" s="68"/>
      <c r="O2287" s="67"/>
      <c r="P2287" s="68"/>
      <c r="Q2287" s="73"/>
      <c r="R2287" s="84"/>
      <c r="S2287" s="85"/>
      <c r="T2287" s="86"/>
      <c r="U2287" s="118"/>
      <c r="V2287" s="86"/>
      <c r="W2287" s="87"/>
    </row>
    <row r="2288" spans="1:23" ht="13.5" thickBot="1" x14ac:dyDescent="0.25">
      <c r="A2288" s="49" t="str">
        <f>$A$31</f>
        <v>PIPEFITTER/PLUMBERS</v>
      </c>
      <c r="B2288" s="63">
        <f t="shared" si="368"/>
        <v>0</v>
      </c>
      <c r="C2288" s="64">
        <f t="shared" si="365"/>
        <v>0</v>
      </c>
      <c r="D2288" s="65">
        <f t="shared" si="366"/>
        <v>0</v>
      </c>
      <c r="E2288" s="64">
        <f t="shared" si="367"/>
        <v>0</v>
      </c>
      <c r="F2288" s="66"/>
      <c r="G2288" s="67"/>
      <c r="H2288" s="68"/>
      <c r="I2288" s="67"/>
      <c r="J2288" s="68"/>
      <c r="K2288" s="67"/>
      <c r="L2288" s="68"/>
      <c r="M2288" s="67"/>
      <c r="N2288" s="68"/>
      <c r="O2288" s="67"/>
      <c r="P2288" s="68"/>
      <c r="Q2288" s="67"/>
      <c r="R2288" s="88"/>
      <c r="S2288" s="89"/>
      <c r="T2288" s="90"/>
      <c r="U2288" s="119"/>
      <c r="V2288" s="90"/>
      <c r="W2288" s="91"/>
    </row>
    <row r="2289" spans="1:23" ht="13.5" thickBot="1" x14ac:dyDescent="0.25">
      <c r="A2289" s="49" t="str">
        <f>$A$32</f>
        <v>PAINTERS</v>
      </c>
      <c r="B2289" s="63">
        <f t="shared" si="368"/>
        <v>0</v>
      </c>
      <c r="C2289" s="64">
        <f t="shared" si="365"/>
        <v>0</v>
      </c>
      <c r="D2289" s="65">
        <f t="shared" si="366"/>
        <v>0</v>
      </c>
      <c r="E2289" s="64">
        <f t="shared" si="367"/>
        <v>0</v>
      </c>
      <c r="F2289" s="66"/>
      <c r="G2289" s="67"/>
      <c r="H2289" s="68"/>
      <c r="I2289" s="67"/>
      <c r="J2289" s="68"/>
      <c r="K2289" s="67"/>
      <c r="L2289" s="68"/>
      <c r="M2289" s="67"/>
      <c r="N2289" s="68"/>
      <c r="O2289" s="67"/>
      <c r="P2289" s="68"/>
      <c r="Q2289" s="67"/>
      <c r="R2289" s="68"/>
      <c r="S2289" s="92"/>
      <c r="T2289" s="93"/>
      <c r="U2289" s="120"/>
      <c r="V2289" s="93"/>
      <c r="W2289" s="94"/>
    </row>
    <row r="2290" spans="1:23" ht="13.5" thickBot="1" x14ac:dyDescent="0.25">
      <c r="A2290" s="49" t="str">
        <f>$A$33</f>
        <v>LABORERS-SEMI SKILLED</v>
      </c>
      <c r="B2290" s="63">
        <f t="shared" si="368"/>
        <v>0</v>
      </c>
      <c r="C2290" s="64">
        <f t="shared" si="365"/>
        <v>0</v>
      </c>
      <c r="D2290" s="65">
        <f t="shared" si="366"/>
        <v>0</v>
      </c>
      <c r="E2290" s="64">
        <f t="shared" si="367"/>
        <v>0</v>
      </c>
      <c r="F2290" s="66"/>
      <c r="G2290" s="67"/>
      <c r="H2290" s="68"/>
      <c r="I2290" s="67"/>
      <c r="J2290" s="68"/>
      <c r="K2290" s="67"/>
      <c r="L2290" s="68"/>
      <c r="M2290" s="67"/>
      <c r="N2290" s="68"/>
      <c r="O2290" s="67"/>
      <c r="P2290" s="68"/>
      <c r="Q2290" s="67"/>
      <c r="R2290" s="68"/>
      <c r="S2290" s="92"/>
      <c r="T2290" s="93"/>
      <c r="U2290" s="120"/>
      <c r="V2290" s="93"/>
      <c r="W2290" s="94"/>
    </row>
    <row r="2291" spans="1:23" ht="13.5" thickBot="1" x14ac:dyDescent="0.25">
      <c r="A2291" s="49" t="str">
        <f>$A$34</f>
        <v>LABORERS-UNSKILLED</v>
      </c>
      <c r="B2291" s="63">
        <f t="shared" si="368"/>
        <v>0</v>
      </c>
      <c r="C2291" s="64">
        <f t="shared" si="365"/>
        <v>0</v>
      </c>
      <c r="D2291" s="65">
        <f t="shared" si="366"/>
        <v>0</v>
      </c>
      <c r="E2291" s="64">
        <f t="shared" si="367"/>
        <v>0</v>
      </c>
      <c r="F2291" s="66"/>
      <c r="G2291" s="67"/>
      <c r="H2291" s="68"/>
      <c r="I2291" s="67"/>
      <c r="J2291" s="68"/>
      <c r="K2291" s="67"/>
      <c r="L2291" s="68"/>
      <c r="M2291" s="67"/>
      <c r="N2291" s="68"/>
      <c r="O2291" s="67"/>
      <c r="P2291" s="68"/>
      <c r="Q2291" s="67"/>
      <c r="R2291" s="68"/>
      <c r="S2291" s="92"/>
      <c r="T2291" s="93"/>
      <c r="U2291" s="120"/>
      <c r="V2291" s="93"/>
      <c r="W2291" s="94"/>
    </row>
    <row r="2292" spans="1:23" ht="13.5" thickBot="1" x14ac:dyDescent="0.25">
      <c r="A2292" s="49" t="str">
        <f>$A$35</f>
        <v>TOTAL</v>
      </c>
      <c r="B2292" s="107">
        <f t="shared" ref="B2292:O2292" si="369">SUM(B2277:B2291)</f>
        <v>0</v>
      </c>
      <c r="C2292" s="109">
        <f t="shared" si="369"/>
        <v>0</v>
      </c>
      <c r="D2292" s="110">
        <f t="shared" si="369"/>
        <v>0</v>
      </c>
      <c r="E2292" s="111">
        <f t="shared" si="369"/>
        <v>0</v>
      </c>
      <c r="F2292" s="108">
        <f t="shared" si="369"/>
        <v>0</v>
      </c>
      <c r="G2292" s="112">
        <f t="shared" si="369"/>
        <v>0</v>
      </c>
      <c r="H2292" s="108">
        <f t="shared" si="369"/>
        <v>0</v>
      </c>
      <c r="I2292" s="112">
        <f t="shared" si="369"/>
        <v>0</v>
      </c>
      <c r="J2292" s="108">
        <f t="shared" si="369"/>
        <v>0</v>
      </c>
      <c r="K2292" s="112">
        <f t="shared" si="369"/>
        <v>0</v>
      </c>
      <c r="L2292" s="108">
        <f t="shared" si="369"/>
        <v>0</v>
      </c>
      <c r="M2292" s="112">
        <f t="shared" si="369"/>
        <v>0</v>
      </c>
      <c r="N2292" s="108">
        <f t="shared" si="369"/>
        <v>0</v>
      </c>
      <c r="O2292" s="112">
        <f t="shared" si="369"/>
        <v>0</v>
      </c>
      <c r="P2292" s="108">
        <f t="shared" ref="P2292:W2292" si="370">SUM(P2277:P2291)</f>
        <v>0</v>
      </c>
      <c r="Q2292" s="112">
        <f t="shared" si="370"/>
        <v>0</v>
      </c>
      <c r="R2292" s="108">
        <f t="shared" si="370"/>
        <v>0</v>
      </c>
      <c r="S2292" s="111">
        <f t="shared" si="370"/>
        <v>0</v>
      </c>
      <c r="T2292" s="108">
        <f t="shared" si="370"/>
        <v>0</v>
      </c>
      <c r="U2292" s="109">
        <f t="shared" si="370"/>
        <v>0</v>
      </c>
      <c r="V2292" s="108">
        <f t="shared" si="370"/>
        <v>0</v>
      </c>
      <c r="W2292" s="111">
        <f t="shared" si="370"/>
        <v>0</v>
      </c>
    </row>
    <row r="2293" spans="1:23" ht="12.75" customHeight="1" x14ac:dyDescent="0.2">
      <c r="A2293" s="170" t="str">
        <f>$A$54</f>
        <v>TABLE A</v>
      </c>
      <c r="B2293" s="171"/>
      <c r="C2293" s="171"/>
      <c r="D2293" s="171"/>
      <c r="E2293" s="171"/>
      <c r="F2293" s="171"/>
      <c r="G2293" s="171"/>
      <c r="H2293" s="171"/>
      <c r="I2293" s="171"/>
      <c r="J2293" s="171"/>
      <c r="K2293" s="171"/>
      <c r="L2293" s="171"/>
      <c r="M2293" s="171"/>
      <c r="N2293" s="171"/>
      <c r="O2293" s="171"/>
      <c r="P2293" s="171"/>
      <c r="Q2293" s="171"/>
      <c r="R2293" s="171"/>
      <c r="S2293" s="171"/>
      <c r="T2293" s="171"/>
      <c r="U2293" s="171"/>
      <c r="V2293" s="171"/>
      <c r="W2293" s="172"/>
    </row>
    <row r="2294" spans="1:23" ht="13.5" thickBot="1" x14ac:dyDescent="0.25">
      <c r="A2294" s="173"/>
      <c r="B2294" s="174"/>
      <c r="C2294" s="174"/>
      <c r="D2294" s="174"/>
      <c r="E2294" s="174"/>
      <c r="F2294" s="174"/>
      <c r="G2294" s="174"/>
      <c r="H2294" s="174"/>
      <c r="I2294" s="174"/>
      <c r="J2294" s="174"/>
      <c r="K2294" s="174"/>
      <c r="L2294" s="174"/>
      <c r="M2294" s="174"/>
      <c r="N2294" s="174"/>
      <c r="O2294" s="174"/>
      <c r="P2294" s="174"/>
      <c r="Q2294" s="174"/>
      <c r="R2294" s="174"/>
      <c r="S2294" s="174"/>
      <c r="T2294" s="174"/>
      <c r="U2294" s="174"/>
      <c r="V2294" s="174"/>
      <c r="W2294" s="175"/>
    </row>
    <row r="2295" spans="1:23" ht="13.5" thickBot="1" x14ac:dyDescent="0.25">
      <c r="A2295" s="49" t="str">
        <f>$A$38</f>
        <v>APPRENTICES</v>
      </c>
      <c r="B2295" s="64">
        <f>F2295+H2295+J2295+L2295+N2295+P2295+R2295</f>
        <v>0</v>
      </c>
      <c r="C2295" s="109">
        <f>G2295+I2295+K2295+M2295+O2295+Q2295+S2295</f>
        <v>0</v>
      </c>
      <c r="D2295" s="110">
        <f>F2295+H2295+J2295+L2295+N2295+P2295</f>
        <v>0</v>
      </c>
      <c r="E2295" s="64">
        <f>G2295+I2295+K2295+M2295+O2295+Q2295</f>
        <v>0</v>
      </c>
      <c r="F2295" s="121"/>
      <c r="G2295" s="67"/>
      <c r="H2295" s="122"/>
      <c r="I2295" s="67"/>
      <c r="J2295" s="122"/>
      <c r="K2295" s="67"/>
      <c r="L2295" s="122"/>
      <c r="M2295" s="67"/>
      <c r="N2295" s="122"/>
      <c r="O2295" s="67"/>
      <c r="P2295" s="122"/>
      <c r="Q2295" s="67"/>
      <c r="R2295" s="122"/>
      <c r="S2295" s="67"/>
      <c r="T2295" s="50"/>
      <c r="U2295" s="51"/>
      <c r="V2295" s="50"/>
      <c r="W2295" s="51"/>
    </row>
    <row r="2296" spans="1:23" ht="13.5" thickBot="1" x14ac:dyDescent="0.25">
      <c r="A2296" s="49" t="str">
        <f>$A$39</f>
        <v>OJT TRAINEES</v>
      </c>
      <c r="B2296" s="64">
        <f>F2296+H2296+J2296+L2296+N2296+P2296+R2296</f>
        <v>0</v>
      </c>
      <c r="C2296" s="109">
        <f>G2296+I2296+K2296+M2296+O2296+Q2296+S2296</f>
        <v>0</v>
      </c>
      <c r="D2296" s="110">
        <f>F2296+H2296+J2296+L2296+N2296+P2296</f>
        <v>0</v>
      </c>
      <c r="E2296" s="64">
        <f>G2296+I2296+K2296+M2296+O2296+Q2296</f>
        <v>0</v>
      </c>
      <c r="F2296" s="121"/>
      <c r="G2296" s="67"/>
      <c r="H2296" s="122"/>
      <c r="I2296" s="67"/>
      <c r="J2296" s="122"/>
      <c r="K2296" s="67"/>
      <c r="L2296" s="122"/>
      <c r="M2296" s="67"/>
      <c r="N2296" s="122"/>
      <c r="O2296" s="67"/>
      <c r="P2296" s="122"/>
      <c r="Q2296" s="67"/>
      <c r="R2296" s="122"/>
      <c r="S2296" s="67"/>
      <c r="T2296" s="52"/>
      <c r="U2296" s="53"/>
      <c r="V2296" s="52"/>
      <c r="W2296" s="53"/>
    </row>
    <row r="2297" spans="1:23" ht="15.75" customHeight="1" x14ac:dyDescent="0.2">
      <c r="A2297" s="243" t="str">
        <f>$A$40</f>
        <v xml:space="preserve">8. PREPARED BY: </v>
      </c>
      <c r="B2297" s="244"/>
      <c r="C2297" s="244"/>
      <c r="D2297" s="244"/>
      <c r="E2297" s="244"/>
      <c r="F2297" s="244"/>
      <c r="G2297" s="244"/>
      <c r="H2297" s="245"/>
      <c r="I2297" s="220" t="str">
        <f>$I$40</f>
        <v>9. DATE</v>
      </c>
      <c r="J2297" s="221"/>
      <c r="K2297" s="220" t="str">
        <f>$K$40</f>
        <v>10. REVIEWED BY:    (Signature and Title of State Highway Official)</v>
      </c>
      <c r="L2297" s="222"/>
      <c r="M2297" s="222"/>
      <c r="N2297" s="222"/>
      <c r="O2297" s="222"/>
      <c r="P2297" s="222"/>
      <c r="Q2297" s="222"/>
      <c r="R2297" s="222"/>
      <c r="S2297" s="222"/>
      <c r="T2297" s="222"/>
      <c r="U2297" s="221"/>
      <c r="V2297" s="220" t="s">
        <v>28</v>
      </c>
      <c r="W2297" s="223"/>
    </row>
    <row r="2298" spans="1:23" ht="12.75" customHeight="1" x14ac:dyDescent="0.2">
      <c r="A2298" s="224" t="str">
        <f>$A$41</f>
        <v>(Signature and Title of Contractors Representative)</v>
      </c>
      <c r="B2298" s="225"/>
      <c r="C2298" s="225"/>
      <c r="D2298" s="225"/>
      <c r="E2298" s="225"/>
      <c r="F2298" s="225"/>
      <c r="G2298" s="225"/>
      <c r="H2298" s="226"/>
      <c r="I2298" s="227" t="str">
        <f>IF($I$41="","",$I$41)</f>
        <v/>
      </c>
      <c r="J2298" s="228"/>
      <c r="K2298" s="229" t="str">
        <f>IF($K$41="","",$K$41)</f>
        <v/>
      </c>
      <c r="L2298" s="232"/>
      <c r="M2298" s="232"/>
      <c r="N2298" s="232"/>
      <c r="O2298" s="232"/>
      <c r="P2298" s="232"/>
      <c r="Q2298" s="232"/>
      <c r="R2298" s="232"/>
      <c r="S2298" s="232"/>
      <c r="T2298" s="232"/>
      <c r="U2298" s="228"/>
      <c r="V2298" s="227" t="str">
        <f>IF($V$41="","",$V$41)</f>
        <v/>
      </c>
      <c r="W2298" s="234"/>
    </row>
    <row r="2299" spans="1:23" x14ac:dyDescent="0.2">
      <c r="A2299" s="237" t="str">
        <f>IF($A$42="","",$A$42)</f>
        <v/>
      </c>
      <c r="B2299" s="238"/>
      <c r="C2299" s="238"/>
      <c r="D2299" s="238"/>
      <c r="E2299" s="238"/>
      <c r="F2299" s="238"/>
      <c r="G2299" s="238"/>
      <c r="H2299" s="239"/>
      <c r="I2299" s="229"/>
      <c r="J2299" s="228"/>
      <c r="K2299" s="229"/>
      <c r="L2299" s="232"/>
      <c r="M2299" s="232"/>
      <c r="N2299" s="232"/>
      <c r="O2299" s="232"/>
      <c r="P2299" s="232"/>
      <c r="Q2299" s="232"/>
      <c r="R2299" s="232"/>
      <c r="S2299" s="232"/>
      <c r="T2299" s="232"/>
      <c r="U2299" s="228"/>
      <c r="V2299" s="227"/>
      <c r="W2299" s="234"/>
    </row>
    <row r="2300" spans="1:23" x14ac:dyDescent="0.2">
      <c r="A2300" s="237"/>
      <c r="B2300" s="238"/>
      <c r="C2300" s="238"/>
      <c r="D2300" s="238"/>
      <c r="E2300" s="238"/>
      <c r="F2300" s="238"/>
      <c r="G2300" s="238"/>
      <c r="H2300" s="239"/>
      <c r="I2300" s="229"/>
      <c r="J2300" s="228"/>
      <c r="K2300" s="229"/>
      <c r="L2300" s="232"/>
      <c r="M2300" s="232"/>
      <c r="N2300" s="232"/>
      <c r="O2300" s="232"/>
      <c r="P2300" s="232"/>
      <c r="Q2300" s="232"/>
      <c r="R2300" s="232"/>
      <c r="S2300" s="232"/>
      <c r="T2300" s="232"/>
      <c r="U2300" s="228"/>
      <c r="V2300" s="227"/>
      <c r="W2300" s="234"/>
    </row>
    <row r="2301" spans="1:23" ht="13.5" thickBot="1" x14ac:dyDescent="0.25">
      <c r="A2301" s="240"/>
      <c r="B2301" s="241"/>
      <c r="C2301" s="241"/>
      <c r="D2301" s="241"/>
      <c r="E2301" s="241"/>
      <c r="F2301" s="241"/>
      <c r="G2301" s="241"/>
      <c r="H2301" s="242"/>
      <c r="I2301" s="230"/>
      <c r="J2301" s="231"/>
      <c r="K2301" s="230"/>
      <c r="L2301" s="233"/>
      <c r="M2301" s="233"/>
      <c r="N2301" s="233"/>
      <c r="O2301" s="233"/>
      <c r="P2301" s="233"/>
      <c r="Q2301" s="233"/>
      <c r="R2301" s="233"/>
      <c r="S2301" s="233"/>
      <c r="T2301" s="233"/>
      <c r="U2301" s="231"/>
      <c r="V2301" s="235"/>
      <c r="W2301" s="236"/>
    </row>
    <row r="2302" spans="1:23" x14ac:dyDescent="0.2">
      <c r="A2302" s="251" t="str">
        <f>$A$45</f>
        <v>Form FHWA- 1391 (Rev. 06-22)</v>
      </c>
      <c r="B2302" s="252"/>
      <c r="C2302" s="253"/>
      <c r="D2302" s="253"/>
      <c r="E2302" s="55"/>
      <c r="F2302" s="55"/>
      <c r="G2302" s="55"/>
      <c r="H2302" s="55"/>
      <c r="I2302" s="55"/>
      <c r="J2302" s="254" t="str">
        <f>$J$45</f>
        <v>PREVIOUS EDITIONS ARE OBSOLETE</v>
      </c>
      <c r="K2302" s="254"/>
      <c r="L2302" s="254"/>
      <c r="M2302" s="254"/>
      <c r="N2302" s="254"/>
      <c r="O2302" s="254"/>
      <c r="P2302" s="254"/>
      <c r="Q2302" s="254"/>
      <c r="R2302" s="254"/>
      <c r="S2302" s="254"/>
      <c r="T2302" s="254"/>
      <c r="U2302" s="254"/>
      <c r="V2302" s="254"/>
      <c r="W2302" s="254"/>
    </row>
    <row r="2303" spans="1:23" ht="13.5" thickBot="1" x14ac:dyDescent="0.25"/>
    <row r="2304" spans="1:23" s="58" customFormat="1" ht="18.75" thickBot="1" x14ac:dyDescent="0.3">
      <c r="A2304" s="255" t="str">
        <f>$A$10</f>
        <v xml:space="preserve">FEDERAL-AID HIGHWAY CONSTRUCTION CONTRACTORS ANNUAL EEO REPORT </v>
      </c>
      <c r="B2304" s="256"/>
      <c r="C2304" s="256"/>
      <c r="D2304" s="256"/>
      <c r="E2304" s="256"/>
      <c r="F2304" s="256"/>
      <c r="G2304" s="256"/>
      <c r="H2304" s="256"/>
      <c r="I2304" s="256"/>
      <c r="J2304" s="256"/>
      <c r="K2304" s="256"/>
      <c r="L2304" s="256"/>
      <c r="M2304" s="256"/>
      <c r="N2304" s="256"/>
      <c r="O2304" s="256"/>
      <c r="P2304" s="256"/>
      <c r="Q2304" s="256"/>
      <c r="R2304" s="256"/>
      <c r="S2304" s="256"/>
      <c r="T2304" s="256"/>
      <c r="U2304" s="256"/>
      <c r="V2304" s="256"/>
      <c r="W2304" s="257"/>
    </row>
    <row r="2305" spans="1:23" ht="12.75" customHeight="1" x14ac:dyDescent="0.2">
      <c r="A2305" s="258" t="str">
        <f>$A$11</f>
        <v xml:space="preserve">1. SELECT FIELD FROM DROPDOWN MENU: </v>
      </c>
      <c r="B2305" s="259"/>
      <c r="C2305" s="259"/>
      <c r="D2305" s="260"/>
      <c r="E2305" s="261" t="str">
        <f>$E$11</f>
        <v>2. COMPANY NAME, CITY, STATE:</v>
      </c>
      <c r="F2305" s="238"/>
      <c r="G2305" s="238"/>
      <c r="H2305" s="238"/>
      <c r="I2305" s="239"/>
      <c r="J2305" s="184" t="str">
        <f>$J$11</f>
        <v>3. FEDERAL PROJECT NUMBER:</v>
      </c>
      <c r="K2305" s="185"/>
      <c r="L2305" s="185"/>
      <c r="M2305" s="185"/>
      <c r="N2305" s="184" t="str">
        <f>$N$11</f>
        <v>4. DOLLAR AMOUNT OF CONTRACT:</v>
      </c>
      <c r="O2305" s="185"/>
      <c r="P2305" s="185"/>
      <c r="Q2305" s="185"/>
      <c r="R2305" s="262" t="str">
        <f>$R$11</f>
        <v>5.PROJECT LOCATION (Region and State):</v>
      </c>
      <c r="S2305" s="259"/>
      <c r="T2305" s="259"/>
      <c r="U2305" s="259"/>
      <c r="V2305" s="259"/>
      <c r="W2305" s="263"/>
    </row>
    <row r="2306" spans="1:23" ht="12.75" customHeight="1" x14ac:dyDescent="0.2">
      <c r="A2306" s="186"/>
      <c r="B2306" s="187"/>
      <c r="C2306" s="187"/>
      <c r="D2306" s="188"/>
      <c r="E2306" s="192" t="str">
        <f>IF($D$4="","Enter Company information at top of spreadsheet",$D$4)</f>
        <v>Enter Company information at top of spreadsheet</v>
      </c>
      <c r="F2306" s="193"/>
      <c r="G2306" s="193"/>
      <c r="H2306" s="193"/>
      <c r="I2306" s="194"/>
      <c r="J2306" s="209"/>
      <c r="K2306" s="210"/>
      <c r="L2306" s="210"/>
      <c r="M2306" s="210"/>
      <c r="N2306" s="213"/>
      <c r="O2306" s="214"/>
      <c r="P2306" s="214"/>
      <c r="Q2306" s="215"/>
      <c r="R2306" s="199"/>
      <c r="S2306" s="200"/>
      <c r="T2306" s="200"/>
      <c r="U2306" s="200"/>
      <c r="V2306" s="200"/>
      <c r="W2306" s="201"/>
    </row>
    <row r="2307" spans="1:23" x14ac:dyDescent="0.2">
      <c r="A2307" s="186"/>
      <c r="B2307" s="187"/>
      <c r="C2307" s="187"/>
      <c r="D2307" s="188"/>
      <c r="E2307" s="195"/>
      <c r="F2307" s="193"/>
      <c r="G2307" s="193"/>
      <c r="H2307" s="193"/>
      <c r="I2307" s="194"/>
      <c r="J2307" s="209"/>
      <c r="K2307" s="210"/>
      <c r="L2307" s="210"/>
      <c r="M2307" s="210"/>
      <c r="N2307" s="216"/>
      <c r="O2307" s="214"/>
      <c r="P2307" s="214"/>
      <c r="Q2307" s="215"/>
      <c r="R2307" s="202"/>
      <c r="S2307" s="200"/>
      <c r="T2307" s="200"/>
      <c r="U2307" s="200"/>
      <c r="V2307" s="200"/>
      <c r="W2307" s="201"/>
    </row>
    <row r="2308" spans="1:23" ht="13.5" thickBot="1" x14ac:dyDescent="0.25">
      <c r="A2308" s="189"/>
      <c r="B2308" s="190"/>
      <c r="C2308" s="190"/>
      <c r="D2308" s="191"/>
      <c r="E2308" s="196"/>
      <c r="F2308" s="197"/>
      <c r="G2308" s="197"/>
      <c r="H2308" s="197"/>
      <c r="I2308" s="198"/>
      <c r="J2308" s="211"/>
      <c r="K2308" s="212"/>
      <c r="L2308" s="212"/>
      <c r="M2308" s="212"/>
      <c r="N2308" s="217"/>
      <c r="O2308" s="218"/>
      <c r="P2308" s="218"/>
      <c r="Q2308" s="219"/>
      <c r="R2308" s="203"/>
      <c r="S2308" s="204"/>
      <c r="T2308" s="204"/>
      <c r="U2308" s="204"/>
      <c r="V2308" s="204"/>
      <c r="W2308" s="205"/>
    </row>
    <row r="2309" spans="1:23" ht="13.5" customHeight="1" thickBot="1" x14ac:dyDescent="0.25">
      <c r="A2309" s="206" t="str">
        <f>$A$15</f>
        <v>This collection of information is required by law and regulation 23 U.S.C. 140a and 23 CFR Part 230. The OMB control number for this collection is 2125-0019 expiring in March 2025.</v>
      </c>
      <c r="B2309" s="207"/>
      <c r="C2309" s="207"/>
      <c r="D2309" s="207"/>
      <c r="E2309" s="207"/>
      <c r="F2309" s="207"/>
      <c r="G2309" s="207"/>
      <c r="H2309" s="207"/>
      <c r="I2309" s="207"/>
      <c r="J2309" s="207"/>
      <c r="K2309" s="207"/>
      <c r="L2309" s="207"/>
      <c r="M2309" s="207"/>
      <c r="N2309" s="207"/>
      <c r="O2309" s="207"/>
      <c r="P2309" s="207"/>
      <c r="Q2309" s="207"/>
      <c r="R2309" s="207"/>
      <c r="S2309" s="207"/>
      <c r="T2309" s="207"/>
      <c r="U2309" s="207"/>
      <c r="V2309" s="207"/>
      <c r="W2309" s="208"/>
    </row>
    <row r="2310" spans="1:23" ht="32.25" customHeight="1" thickBot="1" x14ac:dyDescent="0.25">
      <c r="A2310" s="176" t="str">
        <f>$A$16</f>
        <v>6. WORKFORCE ON FEDERAL-AID AND CONSTRUCTION SITE(S) DURING LAST FULL PAY PERIOD ENDING IN JULY 2023</v>
      </c>
      <c r="B2310" s="177"/>
      <c r="C2310" s="177"/>
      <c r="D2310" s="177"/>
      <c r="E2310" s="177"/>
      <c r="F2310" s="177"/>
      <c r="G2310" s="177"/>
      <c r="H2310" s="177"/>
      <c r="I2310" s="177"/>
      <c r="J2310" s="177"/>
      <c r="K2310" s="177"/>
      <c r="L2310" s="177"/>
      <c r="M2310" s="177"/>
      <c r="N2310" s="177"/>
      <c r="O2310" s="177"/>
      <c r="P2310" s="177"/>
      <c r="Q2310" s="177"/>
      <c r="R2310" s="177"/>
      <c r="S2310" s="177"/>
      <c r="T2310" s="177"/>
      <c r="U2310" s="177"/>
      <c r="V2310" s="177"/>
      <c r="W2310" s="178"/>
    </row>
    <row r="2311" spans="1:23" ht="14.25" thickTop="1" thickBot="1" x14ac:dyDescent="0.25">
      <c r="A2311" s="179" t="str">
        <f>$A$17</f>
        <v>TABLE A</v>
      </c>
      <c r="B2311" s="180"/>
      <c r="C2311" s="180"/>
      <c r="D2311" s="180"/>
      <c r="E2311" s="180"/>
      <c r="F2311" s="180"/>
      <c r="G2311" s="180"/>
      <c r="H2311" s="180"/>
      <c r="I2311" s="180"/>
      <c r="J2311" s="180"/>
      <c r="K2311" s="180"/>
      <c r="L2311" s="180"/>
      <c r="M2311" s="180"/>
      <c r="N2311" s="180"/>
      <c r="O2311" s="180"/>
      <c r="P2311" s="180"/>
      <c r="Q2311" s="180"/>
      <c r="R2311" s="180"/>
      <c r="S2311" s="181"/>
      <c r="T2311" s="182" t="str">
        <f>$T$17</f>
        <v>TABLE B</v>
      </c>
      <c r="U2311" s="180"/>
      <c r="V2311" s="180"/>
      <c r="W2311" s="183"/>
    </row>
    <row r="2312" spans="1:23" ht="99.75" customHeight="1" thickTop="1" thickBot="1" x14ac:dyDescent="0.25">
      <c r="A2312" s="38" t="str">
        <f>$A$18</f>
        <v>JOB CATEGORIES</v>
      </c>
      <c r="B2312" s="246" t="str">
        <f>$B$18</f>
        <v>TOTAL EMPLOYED</v>
      </c>
      <c r="C2312" s="247"/>
      <c r="D2312" s="248" t="str">
        <f>$D$18</f>
        <v>TOTAL RACIAL / ETHNIC MINORITY</v>
      </c>
      <c r="E2312" s="249"/>
      <c r="F2312" s="250" t="str">
        <f>$F$18</f>
        <v>BLACK or
AFRICAN
AMERICAN</v>
      </c>
      <c r="G2312" s="165"/>
      <c r="H2312" s="164" t="str">
        <f>$H$18</f>
        <v>WHITE /
HISPANIC OR LATINO</v>
      </c>
      <c r="I2312" s="165"/>
      <c r="J2312" s="164" t="str">
        <f>$J$18</f>
        <v>AMERICAN 
INDIAN OR 
ALASKA 
NATIVE</v>
      </c>
      <c r="K2312" s="165"/>
      <c r="L2312" s="164" t="str">
        <f>$L$18</f>
        <v>ASIAN</v>
      </c>
      <c r="M2312" s="165"/>
      <c r="N2312" s="164" t="str">
        <f>$N$18</f>
        <v>NATIVE 
HAWAIIAN OR 
OTHER PACIFIC ISLANDER</v>
      </c>
      <c r="O2312" s="165"/>
      <c r="P2312" s="164" t="str">
        <f>$P$18</f>
        <v>TWO OR MORE RACES</v>
      </c>
      <c r="Q2312" s="165"/>
      <c r="R2312" s="164" t="str">
        <f>$R$18</f>
        <v>WHITE / NON-
HISPANIC OR LATINO</v>
      </c>
      <c r="S2312" s="166"/>
      <c r="T2312" s="167" t="str">
        <f>$T$18</f>
        <v>APPRENTICES</v>
      </c>
      <c r="U2312" s="167"/>
      <c r="V2312" s="168" t="str">
        <f>$V$18</f>
        <v>ON THE JOB TRAINEES</v>
      </c>
      <c r="W2312" s="169"/>
    </row>
    <row r="2313" spans="1:23" ht="13.5" thickBot="1" x14ac:dyDescent="0.25">
      <c r="A2313" s="39"/>
      <c r="B2313" s="40" t="str">
        <f>$B$19</f>
        <v>M</v>
      </c>
      <c r="C2313" s="41" t="str">
        <f>$C$19</f>
        <v>F</v>
      </c>
      <c r="D2313" s="42" t="str">
        <f>$D$19</f>
        <v>M</v>
      </c>
      <c r="E2313" s="41" t="str">
        <f>$E$19</f>
        <v>F</v>
      </c>
      <c r="F2313" s="43" t="str">
        <f>$F$19</f>
        <v>M</v>
      </c>
      <c r="G2313" s="44" t="str">
        <f>$G$19</f>
        <v>F</v>
      </c>
      <c r="H2313" s="45" t="str">
        <f>$H$19</f>
        <v>M</v>
      </c>
      <c r="I2313" s="44" t="str">
        <f>$I$19</f>
        <v>F</v>
      </c>
      <c r="J2313" s="45" t="str">
        <f>$J$19</f>
        <v>M</v>
      </c>
      <c r="K2313" s="44" t="str">
        <f>$K$19</f>
        <v>F</v>
      </c>
      <c r="L2313" s="45" t="str">
        <f>$L$19</f>
        <v>M</v>
      </c>
      <c r="M2313" s="44" t="str">
        <f>$M$19</f>
        <v>F</v>
      </c>
      <c r="N2313" s="45" t="str">
        <f>$N$19</f>
        <v>M</v>
      </c>
      <c r="O2313" s="44" t="str">
        <f>$O$19</f>
        <v>F</v>
      </c>
      <c r="P2313" s="45" t="str">
        <f>$P$19</f>
        <v>M</v>
      </c>
      <c r="Q2313" s="44" t="str">
        <f>$Q$19</f>
        <v>F</v>
      </c>
      <c r="R2313" s="45" t="str">
        <f>$R$19</f>
        <v>M</v>
      </c>
      <c r="S2313" s="46" t="str">
        <f>$S$19</f>
        <v>F</v>
      </c>
      <c r="T2313" s="47" t="str">
        <f>$T$19</f>
        <v>M</v>
      </c>
      <c r="U2313" s="41" t="str">
        <f>$U$19</f>
        <v>F</v>
      </c>
      <c r="V2313" s="123" t="str">
        <f>$V$19</f>
        <v>M</v>
      </c>
      <c r="W2313" s="48" t="str">
        <f>$W$19</f>
        <v>F</v>
      </c>
    </row>
    <row r="2314" spans="1:23" ht="13.5" thickBot="1" x14ac:dyDescent="0.25">
      <c r="A2314" s="49" t="str">
        <f>$A$20</f>
        <v>OFFICIALS</v>
      </c>
      <c r="B2314" s="63">
        <f>F2314+H2314+J2314+L2314+N2314+P2314+R2314</f>
        <v>0</v>
      </c>
      <c r="C2314" s="64">
        <f t="shared" ref="C2314:C2328" si="371">G2314+I2314+K2314+M2314+O2314+Q2314+S2314</f>
        <v>0</v>
      </c>
      <c r="D2314" s="65">
        <f t="shared" ref="D2314:D2328" si="372">F2314+H2314+J2314+L2314+N2314+P2314</f>
        <v>0</v>
      </c>
      <c r="E2314" s="64">
        <f t="shared" ref="E2314:E2328" si="373">G2314+I2314+K2314+M2314+O2314+Q2314</f>
        <v>0</v>
      </c>
      <c r="F2314" s="66"/>
      <c r="G2314" s="67"/>
      <c r="H2314" s="68"/>
      <c r="I2314" s="67"/>
      <c r="J2314" s="68"/>
      <c r="K2314" s="67"/>
      <c r="L2314" s="68"/>
      <c r="M2314" s="67"/>
      <c r="N2314" s="68"/>
      <c r="O2314" s="67"/>
      <c r="P2314" s="68"/>
      <c r="Q2314" s="67"/>
      <c r="R2314" s="69"/>
      <c r="S2314" s="70"/>
      <c r="T2314" s="71"/>
      <c r="U2314" s="114"/>
      <c r="V2314" s="71"/>
      <c r="W2314" s="72"/>
    </row>
    <row r="2315" spans="1:23" ht="13.5" thickBot="1" x14ac:dyDescent="0.25">
      <c r="A2315" s="49" t="str">
        <f>$A$21</f>
        <v>SUPERVISORS</v>
      </c>
      <c r="B2315" s="63">
        <f t="shared" ref="B2315:B2328" si="374">F2315+H2315+J2315+L2315+N2315+P2315+R2315</f>
        <v>0</v>
      </c>
      <c r="C2315" s="64">
        <f t="shared" si="371"/>
        <v>0</v>
      </c>
      <c r="D2315" s="65">
        <f t="shared" si="372"/>
        <v>0</v>
      </c>
      <c r="E2315" s="64">
        <f t="shared" si="373"/>
        <v>0</v>
      </c>
      <c r="F2315" s="66"/>
      <c r="G2315" s="67"/>
      <c r="H2315" s="68"/>
      <c r="I2315" s="67"/>
      <c r="J2315" s="68"/>
      <c r="K2315" s="67"/>
      <c r="L2315" s="68"/>
      <c r="M2315" s="67"/>
      <c r="N2315" s="68"/>
      <c r="O2315" s="67"/>
      <c r="P2315" s="68"/>
      <c r="Q2315" s="73"/>
      <c r="R2315" s="74"/>
      <c r="S2315" s="75"/>
      <c r="T2315" s="76"/>
      <c r="U2315" s="115"/>
      <c r="V2315" s="76"/>
      <c r="W2315" s="77"/>
    </row>
    <row r="2316" spans="1:23" ht="13.5" thickBot="1" x14ac:dyDescent="0.25">
      <c r="A2316" s="49" t="str">
        <f>$A$22</f>
        <v>FOREMEN/WOMEN</v>
      </c>
      <c r="B2316" s="63">
        <f t="shared" si="374"/>
        <v>0</v>
      </c>
      <c r="C2316" s="64">
        <f t="shared" si="371"/>
        <v>0</v>
      </c>
      <c r="D2316" s="65">
        <f t="shared" si="372"/>
        <v>0</v>
      </c>
      <c r="E2316" s="64">
        <f t="shared" si="373"/>
        <v>0</v>
      </c>
      <c r="F2316" s="66"/>
      <c r="G2316" s="67"/>
      <c r="H2316" s="68"/>
      <c r="I2316" s="67"/>
      <c r="J2316" s="68"/>
      <c r="K2316" s="67"/>
      <c r="L2316" s="68"/>
      <c r="M2316" s="67"/>
      <c r="N2316" s="68"/>
      <c r="O2316" s="67"/>
      <c r="P2316" s="68"/>
      <c r="Q2316" s="73"/>
      <c r="R2316" s="78"/>
      <c r="S2316" s="79"/>
      <c r="T2316" s="80"/>
      <c r="U2316" s="116"/>
      <c r="V2316" s="80"/>
      <c r="W2316" s="81"/>
    </row>
    <row r="2317" spans="1:23" ht="13.5" thickBot="1" x14ac:dyDescent="0.25">
      <c r="A2317" s="49" t="str">
        <f>$A$23</f>
        <v>CLERICAL</v>
      </c>
      <c r="B2317" s="63">
        <f t="shared" si="374"/>
        <v>0</v>
      </c>
      <c r="C2317" s="64">
        <f t="shared" si="371"/>
        <v>0</v>
      </c>
      <c r="D2317" s="65">
        <f t="shared" si="372"/>
        <v>0</v>
      </c>
      <c r="E2317" s="64">
        <f t="shared" si="373"/>
        <v>0</v>
      </c>
      <c r="F2317" s="66"/>
      <c r="G2317" s="67"/>
      <c r="H2317" s="68"/>
      <c r="I2317" s="67"/>
      <c r="J2317" s="68"/>
      <c r="K2317" s="67"/>
      <c r="L2317" s="68"/>
      <c r="M2317" s="67"/>
      <c r="N2317" s="68"/>
      <c r="O2317" s="67"/>
      <c r="P2317" s="68"/>
      <c r="Q2317" s="73"/>
      <c r="R2317" s="78"/>
      <c r="S2317" s="79"/>
      <c r="T2317" s="80"/>
      <c r="U2317" s="116"/>
      <c r="V2317" s="80"/>
      <c r="W2317" s="81"/>
    </row>
    <row r="2318" spans="1:23" ht="13.5" thickBot="1" x14ac:dyDescent="0.25">
      <c r="A2318" s="49" t="str">
        <f>$A$24</f>
        <v>EQUIPMENT OPERATORS</v>
      </c>
      <c r="B2318" s="63">
        <f t="shared" si="374"/>
        <v>0</v>
      </c>
      <c r="C2318" s="64">
        <f t="shared" si="371"/>
        <v>0</v>
      </c>
      <c r="D2318" s="65">
        <f t="shared" si="372"/>
        <v>0</v>
      </c>
      <c r="E2318" s="64">
        <f t="shared" si="373"/>
        <v>0</v>
      </c>
      <c r="F2318" s="66"/>
      <c r="G2318" s="67"/>
      <c r="H2318" s="68"/>
      <c r="I2318" s="67"/>
      <c r="J2318" s="68"/>
      <c r="K2318" s="67"/>
      <c r="L2318" s="68"/>
      <c r="M2318" s="67"/>
      <c r="N2318" s="68"/>
      <c r="O2318" s="67"/>
      <c r="P2318" s="68"/>
      <c r="Q2318" s="73"/>
      <c r="R2318" s="78"/>
      <c r="S2318" s="79"/>
      <c r="T2318" s="80"/>
      <c r="U2318" s="116"/>
      <c r="V2318" s="80"/>
      <c r="W2318" s="81"/>
    </row>
    <row r="2319" spans="1:23" ht="13.5" thickBot="1" x14ac:dyDescent="0.25">
      <c r="A2319" s="49" t="str">
        <f>$A$25</f>
        <v>MECHANICS</v>
      </c>
      <c r="B2319" s="63">
        <f t="shared" si="374"/>
        <v>0</v>
      </c>
      <c r="C2319" s="64">
        <f t="shared" si="371"/>
        <v>0</v>
      </c>
      <c r="D2319" s="65">
        <f t="shared" si="372"/>
        <v>0</v>
      </c>
      <c r="E2319" s="64">
        <f t="shared" si="373"/>
        <v>0</v>
      </c>
      <c r="F2319" s="66"/>
      <c r="G2319" s="67"/>
      <c r="H2319" s="68"/>
      <c r="I2319" s="67"/>
      <c r="J2319" s="68"/>
      <c r="K2319" s="67"/>
      <c r="L2319" s="68"/>
      <c r="M2319" s="67"/>
      <c r="N2319" s="68"/>
      <c r="O2319" s="67"/>
      <c r="P2319" s="68"/>
      <c r="Q2319" s="73"/>
      <c r="R2319" s="78"/>
      <c r="S2319" s="79"/>
      <c r="T2319" s="80"/>
      <c r="U2319" s="116"/>
      <c r="V2319" s="80"/>
      <c r="W2319" s="81"/>
    </row>
    <row r="2320" spans="1:23" ht="13.5" thickBot="1" x14ac:dyDescent="0.25">
      <c r="A2320" s="49" t="str">
        <f>$A$26</f>
        <v>TRUCK DRIVERS</v>
      </c>
      <c r="B2320" s="63">
        <f t="shared" si="374"/>
        <v>0</v>
      </c>
      <c r="C2320" s="64">
        <f t="shared" si="371"/>
        <v>0</v>
      </c>
      <c r="D2320" s="65">
        <f t="shared" si="372"/>
        <v>0</v>
      </c>
      <c r="E2320" s="64">
        <f t="shared" si="373"/>
        <v>0</v>
      </c>
      <c r="F2320" s="66"/>
      <c r="G2320" s="67"/>
      <c r="H2320" s="68"/>
      <c r="I2320" s="67"/>
      <c r="J2320" s="68"/>
      <c r="K2320" s="67"/>
      <c r="L2320" s="68"/>
      <c r="M2320" s="67"/>
      <c r="N2320" s="68"/>
      <c r="O2320" s="67"/>
      <c r="P2320" s="68"/>
      <c r="Q2320" s="73"/>
      <c r="R2320" s="82"/>
      <c r="S2320" s="83"/>
      <c r="T2320" s="76"/>
      <c r="U2320" s="117"/>
      <c r="V2320" s="76"/>
      <c r="W2320" s="77"/>
    </row>
    <row r="2321" spans="1:23" ht="13.5" thickBot="1" x14ac:dyDescent="0.25">
      <c r="A2321" s="49" t="str">
        <f>$A$27</f>
        <v>IRONWORKERS</v>
      </c>
      <c r="B2321" s="63">
        <f t="shared" si="374"/>
        <v>0</v>
      </c>
      <c r="C2321" s="64">
        <f t="shared" si="371"/>
        <v>0</v>
      </c>
      <c r="D2321" s="65">
        <f t="shared" si="372"/>
        <v>0</v>
      </c>
      <c r="E2321" s="64">
        <f t="shared" si="373"/>
        <v>0</v>
      </c>
      <c r="F2321" s="66"/>
      <c r="G2321" s="67"/>
      <c r="H2321" s="68"/>
      <c r="I2321" s="67"/>
      <c r="J2321" s="68"/>
      <c r="K2321" s="67"/>
      <c r="L2321" s="68"/>
      <c r="M2321" s="67"/>
      <c r="N2321" s="68"/>
      <c r="O2321" s="67"/>
      <c r="P2321" s="68"/>
      <c r="Q2321" s="73"/>
      <c r="R2321" s="84"/>
      <c r="S2321" s="85"/>
      <c r="T2321" s="86"/>
      <c r="U2321" s="118"/>
      <c r="V2321" s="86"/>
      <c r="W2321" s="87"/>
    </row>
    <row r="2322" spans="1:23" ht="13.5" thickBot="1" x14ac:dyDescent="0.25">
      <c r="A2322" s="49" t="str">
        <f>$A$28</f>
        <v>CARPENTERS</v>
      </c>
      <c r="B2322" s="63">
        <f t="shared" si="374"/>
        <v>0</v>
      </c>
      <c r="C2322" s="64">
        <f t="shared" si="371"/>
        <v>0</v>
      </c>
      <c r="D2322" s="65">
        <f t="shared" si="372"/>
        <v>0</v>
      </c>
      <c r="E2322" s="64">
        <f t="shared" si="373"/>
        <v>0</v>
      </c>
      <c r="F2322" s="66"/>
      <c r="G2322" s="67"/>
      <c r="H2322" s="68"/>
      <c r="I2322" s="67"/>
      <c r="J2322" s="68"/>
      <c r="K2322" s="67"/>
      <c r="L2322" s="68"/>
      <c r="M2322" s="67"/>
      <c r="N2322" s="68"/>
      <c r="O2322" s="67"/>
      <c r="P2322" s="68"/>
      <c r="Q2322" s="73"/>
      <c r="R2322" s="84"/>
      <c r="S2322" s="85"/>
      <c r="T2322" s="86"/>
      <c r="U2322" s="118"/>
      <c r="V2322" s="86"/>
      <c r="W2322" s="87"/>
    </row>
    <row r="2323" spans="1:23" ht="13.5" thickBot="1" x14ac:dyDescent="0.25">
      <c r="A2323" s="49" t="str">
        <f>$A$29</f>
        <v>CEMENT MASONS</v>
      </c>
      <c r="B2323" s="63">
        <f t="shared" si="374"/>
        <v>0</v>
      </c>
      <c r="C2323" s="64">
        <f t="shared" si="371"/>
        <v>0</v>
      </c>
      <c r="D2323" s="65">
        <f t="shared" si="372"/>
        <v>0</v>
      </c>
      <c r="E2323" s="64">
        <f t="shared" si="373"/>
        <v>0</v>
      </c>
      <c r="F2323" s="66"/>
      <c r="G2323" s="67"/>
      <c r="H2323" s="68"/>
      <c r="I2323" s="67"/>
      <c r="J2323" s="68"/>
      <c r="K2323" s="67"/>
      <c r="L2323" s="68"/>
      <c r="M2323" s="67"/>
      <c r="N2323" s="68"/>
      <c r="O2323" s="67"/>
      <c r="P2323" s="68"/>
      <c r="Q2323" s="73"/>
      <c r="R2323" s="84"/>
      <c r="S2323" s="85"/>
      <c r="T2323" s="86"/>
      <c r="U2323" s="118"/>
      <c r="V2323" s="86"/>
      <c r="W2323" s="87"/>
    </row>
    <row r="2324" spans="1:23" ht="13.5" thickBot="1" x14ac:dyDescent="0.25">
      <c r="A2324" s="49" t="str">
        <f>$A$30</f>
        <v>ELECTRICIANS</v>
      </c>
      <c r="B2324" s="63">
        <f t="shared" si="374"/>
        <v>0</v>
      </c>
      <c r="C2324" s="64">
        <f t="shared" si="371"/>
        <v>0</v>
      </c>
      <c r="D2324" s="65">
        <f t="shared" si="372"/>
        <v>0</v>
      </c>
      <c r="E2324" s="64">
        <f t="shared" si="373"/>
        <v>0</v>
      </c>
      <c r="F2324" s="66"/>
      <c r="G2324" s="67"/>
      <c r="H2324" s="68"/>
      <c r="I2324" s="67"/>
      <c r="J2324" s="68"/>
      <c r="K2324" s="67"/>
      <c r="L2324" s="68"/>
      <c r="M2324" s="67"/>
      <c r="N2324" s="68"/>
      <c r="O2324" s="67"/>
      <c r="P2324" s="68"/>
      <c r="Q2324" s="73"/>
      <c r="R2324" s="84"/>
      <c r="S2324" s="85"/>
      <c r="T2324" s="86"/>
      <c r="U2324" s="118"/>
      <c r="V2324" s="86"/>
      <c r="W2324" s="87"/>
    </row>
    <row r="2325" spans="1:23" ht="13.5" thickBot="1" x14ac:dyDescent="0.25">
      <c r="A2325" s="49" t="str">
        <f>$A$31</f>
        <v>PIPEFITTER/PLUMBERS</v>
      </c>
      <c r="B2325" s="63">
        <f t="shared" si="374"/>
        <v>0</v>
      </c>
      <c r="C2325" s="64">
        <f t="shared" si="371"/>
        <v>0</v>
      </c>
      <c r="D2325" s="65">
        <f t="shared" si="372"/>
        <v>0</v>
      </c>
      <c r="E2325" s="64">
        <f t="shared" si="373"/>
        <v>0</v>
      </c>
      <c r="F2325" s="66"/>
      <c r="G2325" s="67"/>
      <c r="H2325" s="68"/>
      <c r="I2325" s="67"/>
      <c r="J2325" s="68"/>
      <c r="K2325" s="67"/>
      <c r="L2325" s="68"/>
      <c r="M2325" s="67"/>
      <c r="N2325" s="68"/>
      <c r="O2325" s="67"/>
      <c r="P2325" s="68"/>
      <c r="Q2325" s="67"/>
      <c r="R2325" s="88"/>
      <c r="S2325" s="89"/>
      <c r="T2325" s="90"/>
      <c r="U2325" s="119"/>
      <c r="V2325" s="90"/>
      <c r="W2325" s="91"/>
    </row>
    <row r="2326" spans="1:23" ht="13.5" thickBot="1" x14ac:dyDescent="0.25">
      <c r="A2326" s="49" t="str">
        <f>$A$32</f>
        <v>PAINTERS</v>
      </c>
      <c r="B2326" s="63">
        <f t="shared" si="374"/>
        <v>0</v>
      </c>
      <c r="C2326" s="64">
        <f t="shared" si="371"/>
        <v>0</v>
      </c>
      <c r="D2326" s="65">
        <f t="shared" si="372"/>
        <v>0</v>
      </c>
      <c r="E2326" s="64">
        <f t="shared" si="373"/>
        <v>0</v>
      </c>
      <c r="F2326" s="66"/>
      <c r="G2326" s="67"/>
      <c r="H2326" s="68"/>
      <c r="I2326" s="67"/>
      <c r="J2326" s="68"/>
      <c r="K2326" s="67"/>
      <c r="L2326" s="68"/>
      <c r="M2326" s="67"/>
      <c r="N2326" s="68"/>
      <c r="O2326" s="67"/>
      <c r="P2326" s="68"/>
      <c r="Q2326" s="67"/>
      <c r="R2326" s="68"/>
      <c r="S2326" s="92"/>
      <c r="T2326" s="93"/>
      <c r="U2326" s="120"/>
      <c r="V2326" s="93"/>
      <c r="W2326" s="94"/>
    </row>
    <row r="2327" spans="1:23" ht="13.5" thickBot="1" x14ac:dyDescent="0.25">
      <c r="A2327" s="49" t="str">
        <f>$A$33</f>
        <v>LABORERS-SEMI SKILLED</v>
      </c>
      <c r="B2327" s="63">
        <f t="shared" si="374"/>
        <v>0</v>
      </c>
      <c r="C2327" s="64">
        <f t="shared" si="371"/>
        <v>0</v>
      </c>
      <c r="D2327" s="65">
        <f t="shared" si="372"/>
        <v>0</v>
      </c>
      <c r="E2327" s="64">
        <f t="shared" si="373"/>
        <v>0</v>
      </c>
      <c r="F2327" s="66"/>
      <c r="G2327" s="67"/>
      <c r="H2327" s="68"/>
      <c r="I2327" s="67"/>
      <c r="J2327" s="68"/>
      <c r="K2327" s="67"/>
      <c r="L2327" s="68"/>
      <c r="M2327" s="67"/>
      <c r="N2327" s="68"/>
      <c r="O2327" s="67"/>
      <c r="P2327" s="68"/>
      <c r="Q2327" s="67"/>
      <c r="R2327" s="68"/>
      <c r="S2327" s="92"/>
      <c r="T2327" s="93"/>
      <c r="U2327" s="120"/>
      <c r="V2327" s="93"/>
      <c r="W2327" s="94"/>
    </row>
    <row r="2328" spans="1:23" ht="13.5" thickBot="1" x14ac:dyDescent="0.25">
      <c r="A2328" s="49" t="str">
        <f>$A$34</f>
        <v>LABORERS-UNSKILLED</v>
      </c>
      <c r="B2328" s="63">
        <f t="shared" si="374"/>
        <v>0</v>
      </c>
      <c r="C2328" s="64">
        <f t="shared" si="371"/>
        <v>0</v>
      </c>
      <c r="D2328" s="65">
        <f t="shared" si="372"/>
        <v>0</v>
      </c>
      <c r="E2328" s="64">
        <f t="shared" si="373"/>
        <v>0</v>
      </c>
      <c r="F2328" s="66"/>
      <c r="G2328" s="67"/>
      <c r="H2328" s="68"/>
      <c r="I2328" s="67"/>
      <c r="J2328" s="68"/>
      <c r="K2328" s="67"/>
      <c r="L2328" s="68"/>
      <c r="M2328" s="67"/>
      <c r="N2328" s="68"/>
      <c r="O2328" s="67"/>
      <c r="P2328" s="68"/>
      <c r="Q2328" s="67"/>
      <c r="R2328" s="68"/>
      <c r="S2328" s="92"/>
      <c r="T2328" s="93"/>
      <c r="U2328" s="120"/>
      <c r="V2328" s="93"/>
      <c r="W2328" s="94"/>
    </row>
    <row r="2329" spans="1:23" ht="13.5" thickBot="1" x14ac:dyDescent="0.25">
      <c r="A2329" s="49" t="str">
        <f>$A$35</f>
        <v>TOTAL</v>
      </c>
      <c r="B2329" s="107">
        <f t="shared" ref="B2329:O2329" si="375">SUM(B2314:B2328)</f>
        <v>0</v>
      </c>
      <c r="C2329" s="109">
        <f t="shared" si="375"/>
        <v>0</v>
      </c>
      <c r="D2329" s="110">
        <f t="shared" si="375"/>
        <v>0</v>
      </c>
      <c r="E2329" s="111">
        <f t="shared" si="375"/>
        <v>0</v>
      </c>
      <c r="F2329" s="108">
        <f t="shared" si="375"/>
        <v>0</v>
      </c>
      <c r="G2329" s="112">
        <f t="shared" si="375"/>
        <v>0</v>
      </c>
      <c r="H2329" s="108">
        <f t="shared" si="375"/>
        <v>0</v>
      </c>
      <c r="I2329" s="112">
        <f t="shared" si="375"/>
        <v>0</v>
      </c>
      <c r="J2329" s="108">
        <f t="shared" si="375"/>
        <v>0</v>
      </c>
      <c r="K2329" s="112">
        <f t="shared" si="375"/>
        <v>0</v>
      </c>
      <c r="L2329" s="108">
        <f t="shared" si="375"/>
        <v>0</v>
      </c>
      <c r="M2329" s="112">
        <f t="shared" si="375"/>
        <v>0</v>
      </c>
      <c r="N2329" s="108">
        <f t="shared" si="375"/>
        <v>0</v>
      </c>
      <c r="O2329" s="112">
        <f t="shared" si="375"/>
        <v>0</v>
      </c>
      <c r="P2329" s="108">
        <f t="shared" ref="P2329:W2329" si="376">SUM(P2314:P2328)</f>
        <v>0</v>
      </c>
      <c r="Q2329" s="112">
        <f t="shared" si="376"/>
        <v>0</v>
      </c>
      <c r="R2329" s="108">
        <f t="shared" si="376"/>
        <v>0</v>
      </c>
      <c r="S2329" s="111">
        <f t="shared" si="376"/>
        <v>0</v>
      </c>
      <c r="T2329" s="108">
        <f t="shared" si="376"/>
        <v>0</v>
      </c>
      <c r="U2329" s="109">
        <f t="shared" si="376"/>
        <v>0</v>
      </c>
      <c r="V2329" s="108">
        <f t="shared" si="376"/>
        <v>0</v>
      </c>
      <c r="W2329" s="111">
        <f t="shared" si="376"/>
        <v>0</v>
      </c>
    </row>
    <row r="2330" spans="1:23" ht="12.75" customHeight="1" x14ac:dyDescent="0.2">
      <c r="A2330" s="170" t="str">
        <f>$A$54</f>
        <v>TABLE A</v>
      </c>
      <c r="B2330" s="171"/>
      <c r="C2330" s="171"/>
      <c r="D2330" s="171"/>
      <c r="E2330" s="171"/>
      <c r="F2330" s="171"/>
      <c r="G2330" s="171"/>
      <c r="H2330" s="171"/>
      <c r="I2330" s="171"/>
      <c r="J2330" s="171"/>
      <c r="K2330" s="171"/>
      <c r="L2330" s="171"/>
      <c r="M2330" s="171"/>
      <c r="N2330" s="171"/>
      <c r="O2330" s="171"/>
      <c r="P2330" s="171"/>
      <c r="Q2330" s="171"/>
      <c r="R2330" s="171"/>
      <c r="S2330" s="171"/>
      <c r="T2330" s="171"/>
      <c r="U2330" s="171"/>
      <c r="V2330" s="171"/>
      <c r="W2330" s="172"/>
    </row>
    <row r="2331" spans="1:23" ht="13.5" thickBot="1" x14ac:dyDescent="0.25">
      <c r="A2331" s="173"/>
      <c r="B2331" s="174"/>
      <c r="C2331" s="174"/>
      <c r="D2331" s="174"/>
      <c r="E2331" s="174"/>
      <c r="F2331" s="174"/>
      <c r="G2331" s="174"/>
      <c r="H2331" s="174"/>
      <c r="I2331" s="174"/>
      <c r="J2331" s="174"/>
      <c r="K2331" s="174"/>
      <c r="L2331" s="174"/>
      <c r="M2331" s="174"/>
      <c r="N2331" s="174"/>
      <c r="O2331" s="174"/>
      <c r="P2331" s="174"/>
      <c r="Q2331" s="174"/>
      <c r="R2331" s="174"/>
      <c r="S2331" s="174"/>
      <c r="T2331" s="174"/>
      <c r="U2331" s="174"/>
      <c r="V2331" s="174"/>
      <c r="W2331" s="175"/>
    </row>
    <row r="2332" spans="1:23" ht="13.5" thickBot="1" x14ac:dyDescent="0.25">
      <c r="A2332" s="49" t="str">
        <f>$A$38</f>
        <v>APPRENTICES</v>
      </c>
      <c r="B2332" s="64">
        <f>F2332+H2332+J2332+L2332+N2332+P2332+R2332</f>
        <v>0</v>
      </c>
      <c r="C2332" s="109">
        <f>G2332+I2332+K2332+M2332+O2332+Q2332+S2332</f>
        <v>0</v>
      </c>
      <c r="D2332" s="110">
        <f>F2332+H2332+J2332+L2332+N2332+P2332</f>
        <v>0</v>
      </c>
      <c r="E2332" s="64">
        <f>G2332+I2332+K2332+M2332+O2332+Q2332</f>
        <v>0</v>
      </c>
      <c r="F2332" s="121"/>
      <c r="G2332" s="67"/>
      <c r="H2332" s="122"/>
      <c r="I2332" s="67"/>
      <c r="J2332" s="122"/>
      <c r="K2332" s="67"/>
      <c r="L2332" s="122"/>
      <c r="M2332" s="67"/>
      <c r="N2332" s="122"/>
      <c r="O2332" s="67"/>
      <c r="P2332" s="122"/>
      <c r="Q2332" s="67"/>
      <c r="R2332" s="122"/>
      <c r="S2332" s="67"/>
      <c r="T2332" s="50"/>
      <c r="U2332" s="51"/>
      <c r="V2332" s="50"/>
      <c r="W2332" s="51"/>
    </row>
    <row r="2333" spans="1:23" ht="13.5" thickBot="1" x14ac:dyDescent="0.25">
      <c r="A2333" s="49" t="str">
        <f>$A$39</f>
        <v>OJT TRAINEES</v>
      </c>
      <c r="B2333" s="64">
        <f>F2333+H2333+J2333+L2333+N2333+P2333+R2333</f>
        <v>0</v>
      </c>
      <c r="C2333" s="109">
        <f>G2333+I2333+K2333+M2333+O2333+Q2333+S2333</f>
        <v>0</v>
      </c>
      <c r="D2333" s="110">
        <f>F2333+H2333+J2333+L2333+N2333+P2333</f>
        <v>0</v>
      </c>
      <c r="E2333" s="64">
        <f>G2333+I2333+K2333+M2333+O2333+Q2333</f>
        <v>0</v>
      </c>
      <c r="F2333" s="121"/>
      <c r="G2333" s="67"/>
      <c r="H2333" s="122"/>
      <c r="I2333" s="67"/>
      <c r="J2333" s="122"/>
      <c r="K2333" s="67"/>
      <c r="L2333" s="122"/>
      <c r="M2333" s="67"/>
      <c r="N2333" s="122"/>
      <c r="O2333" s="67"/>
      <c r="P2333" s="122"/>
      <c r="Q2333" s="67"/>
      <c r="R2333" s="122"/>
      <c r="S2333" s="67"/>
      <c r="T2333" s="52"/>
      <c r="U2333" s="53"/>
      <c r="V2333" s="52"/>
      <c r="W2333" s="53"/>
    </row>
    <row r="2334" spans="1:23" ht="15.75" customHeight="1" x14ac:dyDescent="0.2">
      <c r="A2334" s="243" t="str">
        <f>$A$40</f>
        <v xml:space="preserve">8. PREPARED BY: </v>
      </c>
      <c r="B2334" s="244"/>
      <c r="C2334" s="244"/>
      <c r="D2334" s="244"/>
      <c r="E2334" s="244"/>
      <c r="F2334" s="244"/>
      <c r="G2334" s="244"/>
      <c r="H2334" s="245"/>
      <c r="I2334" s="220" t="str">
        <f>$I$40</f>
        <v>9. DATE</v>
      </c>
      <c r="J2334" s="221"/>
      <c r="K2334" s="220" t="str">
        <f>$K$40</f>
        <v>10. REVIEWED BY:    (Signature and Title of State Highway Official)</v>
      </c>
      <c r="L2334" s="222"/>
      <c r="M2334" s="222"/>
      <c r="N2334" s="222"/>
      <c r="O2334" s="222"/>
      <c r="P2334" s="222"/>
      <c r="Q2334" s="222"/>
      <c r="R2334" s="222"/>
      <c r="S2334" s="222"/>
      <c r="T2334" s="222"/>
      <c r="U2334" s="221"/>
      <c r="V2334" s="220" t="s">
        <v>28</v>
      </c>
      <c r="W2334" s="223"/>
    </row>
    <row r="2335" spans="1:23" ht="12.75" customHeight="1" x14ac:dyDescent="0.2">
      <c r="A2335" s="224" t="str">
        <f>$A$41</f>
        <v>(Signature and Title of Contractors Representative)</v>
      </c>
      <c r="B2335" s="225"/>
      <c r="C2335" s="225"/>
      <c r="D2335" s="225"/>
      <c r="E2335" s="225"/>
      <c r="F2335" s="225"/>
      <c r="G2335" s="225"/>
      <c r="H2335" s="226"/>
      <c r="I2335" s="227" t="str">
        <f>IF($I$41="","",$I$41)</f>
        <v/>
      </c>
      <c r="J2335" s="228"/>
      <c r="K2335" s="229" t="str">
        <f>IF($K$41="","",$K$41)</f>
        <v/>
      </c>
      <c r="L2335" s="232"/>
      <c r="M2335" s="232"/>
      <c r="N2335" s="232"/>
      <c r="O2335" s="232"/>
      <c r="P2335" s="232"/>
      <c r="Q2335" s="232"/>
      <c r="R2335" s="232"/>
      <c r="S2335" s="232"/>
      <c r="T2335" s="232"/>
      <c r="U2335" s="228"/>
      <c r="V2335" s="227" t="str">
        <f>IF($V$41="","",$V$41)</f>
        <v/>
      </c>
      <c r="W2335" s="234"/>
    </row>
    <row r="2336" spans="1:23" x14ac:dyDescent="0.2">
      <c r="A2336" s="237" t="str">
        <f>IF($A$42="","",$A$42)</f>
        <v/>
      </c>
      <c r="B2336" s="238"/>
      <c r="C2336" s="238"/>
      <c r="D2336" s="238"/>
      <c r="E2336" s="238"/>
      <c r="F2336" s="238"/>
      <c r="G2336" s="238"/>
      <c r="H2336" s="239"/>
      <c r="I2336" s="229"/>
      <c r="J2336" s="228"/>
      <c r="K2336" s="229"/>
      <c r="L2336" s="232"/>
      <c r="M2336" s="232"/>
      <c r="N2336" s="232"/>
      <c r="O2336" s="232"/>
      <c r="P2336" s="232"/>
      <c r="Q2336" s="232"/>
      <c r="R2336" s="232"/>
      <c r="S2336" s="232"/>
      <c r="T2336" s="232"/>
      <c r="U2336" s="228"/>
      <c r="V2336" s="227"/>
      <c r="W2336" s="234"/>
    </row>
    <row r="2337" spans="1:23" x14ac:dyDescent="0.2">
      <c r="A2337" s="237"/>
      <c r="B2337" s="238"/>
      <c r="C2337" s="238"/>
      <c r="D2337" s="238"/>
      <c r="E2337" s="238"/>
      <c r="F2337" s="238"/>
      <c r="G2337" s="238"/>
      <c r="H2337" s="239"/>
      <c r="I2337" s="229"/>
      <c r="J2337" s="228"/>
      <c r="K2337" s="229"/>
      <c r="L2337" s="232"/>
      <c r="M2337" s="232"/>
      <c r="N2337" s="232"/>
      <c r="O2337" s="232"/>
      <c r="P2337" s="232"/>
      <c r="Q2337" s="232"/>
      <c r="R2337" s="232"/>
      <c r="S2337" s="232"/>
      <c r="T2337" s="232"/>
      <c r="U2337" s="228"/>
      <c r="V2337" s="227"/>
      <c r="W2337" s="234"/>
    </row>
    <row r="2338" spans="1:23" ht="13.5" thickBot="1" x14ac:dyDescent="0.25">
      <c r="A2338" s="240"/>
      <c r="B2338" s="241"/>
      <c r="C2338" s="241"/>
      <c r="D2338" s="241"/>
      <c r="E2338" s="241"/>
      <c r="F2338" s="241"/>
      <c r="G2338" s="241"/>
      <c r="H2338" s="242"/>
      <c r="I2338" s="230"/>
      <c r="J2338" s="231"/>
      <c r="K2338" s="230"/>
      <c r="L2338" s="233"/>
      <c r="M2338" s="233"/>
      <c r="N2338" s="233"/>
      <c r="O2338" s="233"/>
      <c r="P2338" s="233"/>
      <c r="Q2338" s="233"/>
      <c r="R2338" s="233"/>
      <c r="S2338" s="233"/>
      <c r="T2338" s="233"/>
      <c r="U2338" s="231"/>
      <c r="V2338" s="235"/>
      <c r="W2338" s="236"/>
    </row>
    <row r="2339" spans="1:23" x14ac:dyDescent="0.2">
      <c r="A2339" s="251" t="str">
        <f>$A$45</f>
        <v>Form FHWA- 1391 (Rev. 06-22)</v>
      </c>
      <c r="B2339" s="252"/>
      <c r="C2339" s="253"/>
      <c r="D2339" s="253"/>
      <c r="E2339" s="55"/>
      <c r="F2339" s="55"/>
      <c r="G2339" s="55"/>
      <c r="H2339" s="55"/>
      <c r="I2339" s="55"/>
      <c r="J2339" s="254" t="str">
        <f>$J$45</f>
        <v>PREVIOUS EDITIONS ARE OBSOLETE</v>
      </c>
      <c r="K2339" s="254"/>
      <c r="L2339" s="254"/>
      <c r="M2339" s="254"/>
      <c r="N2339" s="254"/>
      <c r="O2339" s="254"/>
      <c r="P2339" s="254"/>
      <c r="Q2339" s="254"/>
      <c r="R2339" s="254"/>
      <c r="S2339" s="254"/>
      <c r="T2339" s="254"/>
      <c r="U2339" s="254"/>
      <c r="V2339" s="254"/>
      <c r="W2339" s="254"/>
    </row>
    <row r="2340" spans="1:23" ht="13.5" thickBot="1" x14ac:dyDescent="0.25"/>
    <row r="2341" spans="1:23" s="58" customFormat="1" ht="18.75" thickBot="1" x14ac:dyDescent="0.3">
      <c r="A2341" s="255" t="str">
        <f>$A$10</f>
        <v xml:space="preserve">FEDERAL-AID HIGHWAY CONSTRUCTION CONTRACTORS ANNUAL EEO REPORT </v>
      </c>
      <c r="B2341" s="256"/>
      <c r="C2341" s="256"/>
      <c r="D2341" s="256"/>
      <c r="E2341" s="256"/>
      <c r="F2341" s="256"/>
      <c r="G2341" s="256"/>
      <c r="H2341" s="256"/>
      <c r="I2341" s="256"/>
      <c r="J2341" s="256"/>
      <c r="K2341" s="256"/>
      <c r="L2341" s="256"/>
      <c r="M2341" s="256"/>
      <c r="N2341" s="256"/>
      <c r="O2341" s="256"/>
      <c r="P2341" s="256"/>
      <c r="Q2341" s="256"/>
      <c r="R2341" s="256"/>
      <c r="S2341" s="256"/>
      <c r="T2341" s="256"/>
      <c r="U2341" s="256"/>
      <c r="V2341" s="256"/>
      <c r="W2341" s="257"/>
    </row>
    <row r="2342" spans="1:23" ht="12.75" customHeight="1" x14ac:dyDescent="0.2">
      <c r="A2342" s="258" t="str">
        <f>$A$11</f>
        <v xml:space="preserve">1. SELECT FIELD FROM DROPDOWN MENU: </v>
      </c>
      <c r="B2342" s="259"/>
      <c r="C2342" s="259"/>
      <c r="D2342" s="260"/>
      <c r="E2342" s="261" t="str">
        <f>$E$11</f>
        <v>2. COMPANY NAME, CITY, STATE:</v>
      </c>
      <c r="F2342" s="238"/>
      <c r="G2342" s="238"/>
      <c r="H2342" s="238"/>
      <c r="I2342" s="239"/>
      <c r="J2342" s="184" t="str">
        <f>$J$11</f>
        <v>3. FEDERAL PROJECT NUMBER:</v>
      </c>
      <c r="K2342" s="185"/>
      <c r="L2342" s="185"/>
      <c r="M2342" s="185"/>
      <c r="N2342" s="184" t="str">
        <f>$N$11</f>
        <v>4. DOLLAR AMOUNT OF CONTRACT:</v>
      </c>
      <c r="O2342" s="185"/>
      <c r="P2342" s="185"/>
      <c r="Q2342" s="185"/>
      <c r="R2342" s="262" t="str">
        <f>$R$11</f>
        <v>5.PROJECT LOCATION (Region and State):</v>
      </c>
      <c r="S2342" s="259"/>
      <c r="T2342" s="259"/>
      <c r="U2342" s="259"/>
      <c r="V2342" s="259"/>
      <c r="W2342" s="263"/>
    </row>
    <row r="2343" spans="1:23" ht="12.75" customHeight="1" x14ac:dyDescent="0.2">
      <c r="A2343" s="186"/>
      <c r="B2343" s="187"/>
      <c r="C2343" s="187"/>
      <c r="D2343" s="188"/>
      <c r="E2343" s="192" t="str">
        <f>IF($D$4="","Enter Company information at top of spreadsheet",$D$4)</f>
        <v>Enter Company information at top of spreadsheet</v>
      </c>
      <c r="F2343" s="193"/>
      <c r="G2343" s="193"/>
      <c r="H2343" s="193"/>
      <c r="I2343" s="194"/>
      <c r="J2343" s="209"/>
      <c r="K2343" s="210"/>
      <c r="L2343" s="210"/>
      <c r="M2343" s="210"/>
      <c r="N2343" s="213"/>
      <c r="O2343" s="214"/>
      <c r="P2343" s="214"/>
      <c r="Q2343" s="215"/>
      <c r="R2343" s="199"/>
      <c r="S2343" s="200"/>
      <c r="T2343" s="200"/>
      <c r="U2343" s="200"/>
      <c r="V2343" s="200"/>
      <c r="W2343" s="201"/>
    </row>
    <row r="2344" spans="1:23" x14ac:dyDescent="0.2">
      <c r="A2344" s="186"/>
      <c r="B2344" s="187"/>
      <c r="C2344" s="187"/>
      <c r="D2344" s="188"/>
      <c r="E2344" s="195"/>
      <c r="F2344" s="193"/>
      <c r="G2344" s="193"/>
      <c r="H2344" s="193"/>
      <c r="I2344" s="194"/>
      <c r="J2344" s="209"/>
      <c r="K2344" s="210"/>
      <c r="L2344" s="210"/>
      <c r="M2344" s="210"/>
      <c r="N2344" s="216"/>
      <c r="O2344" s="214"/>
      <c r="P2344" s="214"/>
      <c r="Q2344" s="215"/>
      <c r="R2344" s="202"/>
      <c r="S2344" s="200"/>
      <c r="T2344" s="200"/>
      <c r="U2344" s="200"/>
      <c r="V2344" s="200"/>
      <c r="W2344" s="201"/>
    </row>
    <row r="2345" spans="1:23" ht="13.5" thickBot="1" x14ac:dyDescent="0.25">
      <c r="A2345" s="189"/>
      <c r="B2345" s="190"/>
      <c r="C2345" s="190"/>
      <c r="D2345" s="191"/>
      <c r="E2345" s="196"/>
      <c r="F2345" s="197"/>
      <c r="G2345" s="197"/>
      <c r="H2345" s="197"/>
      <c r="I2345" s="198"/>
      <c r="J2345" s="211"/>
      <c r="K2345" s="212"/>
      <c r="L2345" s="212"/>
      <c r="M2345" s="212"/>
      <c r="N2345" s="217"/>
      <c r="O2345" s="218"/>
      <c r="P2345" s="218"/>
      <c r="Q2345" s="219"/>
      <c r="R2345" s="203"/>
      <c r="S2345" s="204"/>
      <c r="T2345" s="204"/>
      <c r="U2345" s="204"/>
      <c r="V2345" s="204"/>
      <c r="W2345" s="205"/>
    </row>
    <row r="2346" spans="1:23" ht="13.5" customHeight="1" thickBot="1" x14ac:dyDescent="0.25">
      <c r="A2346" s="206" t="str">
        <f>$A$15</f>
        <v>This collection of information is required by law and regulation 23 U.S.C. 140a and 23 CFR Part 230. The OMB control number for this collection is 2125-0019 expiring in March 2025.</v>
      </c>
      <c r="B2346" s="207"/>
      <c r="C2346" s="207"/>
      <c r="D2346" s="207"/>
      <c r="E2346" s="207"/>
      <c r="F2346" s="207"/>
      <c r="G2346" s="207"/>
      <c r="H2346" s="207"/>
      <c r="I2346" s="207"/>
      <c r="J2346" s="207"/>
      <c r="K2346" s="207"/>
      <c r="L2346" s="207"/>
      <c r="M2346" s="207"/>
      <c r="N2346" s="207"/>
      <c r="O2346" s="207"/>
      <c r="P2346" s="207"/>
      <c r="Q2346" s="207"/>
      <c r="R2346" s="207"/>
      <c r="S2346" s="207"/>
      <c r="T2346" s="207"/>
      <c r="U2346" s="207"/>
      <c r="V2346" s="207"/>
      <c r="W2346" s="208"/>
    </row>
    <row r="2347" spans="1:23" ht="27" customHeight="1" thickBot="1" x14ac:dyDescent="0.25">
      <c r="A2347" s="176" t="str">
        <f>$A$16</f>
        <v>6. WORKFORCE ON FEDERAL-AID AND CONSTRUCTION SITE(S) DURING LAST FULL PAY PERIOD ENDING IN JULY 2023</v>
      </c>
      <c r="B2347" s="177"/>
      <c r="C2347" s="177"/>
      <c r="D2347" s="177"/>
      <c r="E2347" s="177"/>
      <c r="F2347" s="177"/>
      <c r="G2347" s="177"/>
      <c r="H2347" s="177"/>
      <c r="I2347" s="177"/>
      <c r="J2347" s="177"/>
      <c r="K2347" s="177"/>
      <c r="L2347" s="177"/>
      <c r="M2347" s="177"/>
      <c r="N2347" s="177"/>
      <c r="O2347" s="177"/>
      <c r="P2347" s="177"/>
      <c r="Q2347" s="177"/>
      <c r="R2347" s="177"/>
      <c r="S2347" s="177"/>
      <c r="T2347" s="177"/>
      <c r="U2347" s="177"/>
      <c r="V2347" s="177"/>
      <c r="W2347" s="178"/>
    </row>
    <row r="2348" spans="1:23" ht="14.25" thickTop="1" thickBot="1" x14ac:dyDescent="0.25">
      <c r="A2348" s="179" t="str">
        <f>$A$17</f>
        <v>TABLE A</v>
      </c>
      <c r="B2348" s="180"/>
      <c r="C2348" s="180"/>
      <c r="D2348" s="180"/>
      <c r="E2348" s="180"/>
      <c r="F2348" s="180"/>
      <c r="G2348" s="180"/>
      <c r="H2348" s="180"/>
      <c r="I2348" s="180"/>
      <c r="J2348" s="180"/>
      <c r="K2348" s="180"/>
      <c r="L2348" s="180"/>
      <c r="M2348" s="180"/>
      <c r="N2348" s="180"/>
      <c r="O2348" s="180"/>
      <c r="P2348" s="180"/>
      <c r="Q2348" s="180"/>
      <c r="R2348" s="180"/>
      <c r="S2348" s="181"/>
      <c r="T2348" s="182" t="str">
        <f>$T$17</f>
        <v>TABLE B</v>
      </c>
      <c r="U2348" s="180"/>
      <c r="V2348" s="180"/>
      <c r="W2348" s="183"/>
    </row>
    <row r="2349" spans="1:23" ht="99.75" customHeight="1" thickTop="1" thickBot="1" x14ac:dyDescent="0.25">
      <c r="A2349" s="38" t="str">
        <f>$A$18</f>
        <v>JOB CATEGORIES</v>
      </c>
      <c r="B2349" s="246" t="str">
        <f>$B$18</f>
        <v>TOTAL EMPLOYED</v>
      </c>
      <c r="C2349" s="247"/>
      <c r="D2349" s="248" t="str">
        <f>$D$18</f>
        <v>TOTAL RACIAL / ETHNIC MINORITY</v>
      </c>
      <c r="E2349" s="249"/>
      <c r="F2349" s="250" t="str">
        <f>$F$18</f>
        <v>BLACK or
AFRICAN
AMERICAN</v>
      </c>
      <c r="G2349" s="165"/>
      <c r="H2349" s="164" t="str">
        <f>$H$18</f>
        <v>WHITE /
HISPANIC OR LATINO</v>
      </c>
      <c r="I2349" s="165"/>
      <c r="J2349" s="164" t="str">
        <f>$J$18</f>
        <v>AMERICAN 
INDIAN OR 
ALASKA 
NATIVE</v>
      </c>
      <c r="K2349" s="165"/>
      <c r="L2349" s="164" t="str">
        <f>$L$18</f>
        <v>ASIAN</v>
      </c>
      <c r="M2349" s="165"/>
      <c r="N2349" s="164" t="str">
        <f>$N$18</f>
        <v>NATIVE 
HAWAIIAN OR 
OTHER PACIFIC ISLANDER</v>
      </c>
      <c r="O2349" s="165"/>
      <c r="P2349" s="164" t="str">
        <f>$P$18</f>
        <v>TWO OR MORE RACES</v>
      </c>
      <c r="Q2349" s="165"/>
      <c r="R2349" s="164" t="str">
        <f>$R$18</f>
        <v>WHITE / NON-
HISPANIC OR LATINO</v>
      </c>
      <c r="S2349" s="166"/>
      <c r="T2349" s="167" t="str">
        <f>$T$18</f>
        <v>APPRENTICES</v>
      </c>
      <c r="U2349" s="167"/>
      <c r="V2349" s="168" t="str">
        <f>$V$18</f>
        <v>ON THE JOB TRAINEES</v>
      </c>
      <c r="W2349" s="169"/>
    </row>
    <row r="2350" spans="1:23" ht="13.5" thickBot="1" x14ac:dyDescent="0.25">
      <c r="A2350" s="39"/>
      <c r="B2350" s="40" t="str">
        <f>$B$19</f>
        <v>M</v>
      </c>
      <c r="C2350" s="41" t="str">
        <f>$C$19</f>
        <v>F</v>
      </c>
      <c r="D2350" s="42" t="str">
        <f>$D$19</f>
        <v>M</v>
      </c>
      <c r="E2350" s="41" t="str">
        <f>$E$19</f>
        <v>F</v>
      </c>
      <c r="F2350" s="43" t="str">
        <f>$F$19</f>
        <v>M</v>
      </c>
      <c r="G2350" s="44" t="str">
        <f>$G$19</f>
        <v>F</v>
      </c>
      <c r="H2350" s="45" t="str">
        <f>$H$19</f>
        <v>M</v>
      </c>
      <c r="I2350" s="44" t="str">
        <f>$I$19</f>
        <v>F</v>
      </c>
      <c r="J2350" s="45" t="str">
        <f>$J$19</f>
        <v>M</v>
      </c>
      <c r="K2350" s="44" t="str">
        <f>$K$19</f>
        <v>F</v>
      </c>
      <c r="L2350" s="45" t="str">
        <f>$L$19</f>
        <v>M</v>
      </c>
      <c r="M2350" s="44" t="str">
        <f>$M$19</f>
        <v>F</v>
      </c>
      <c r="N2350" s="45" t="str">
        <f>$N$19</f>
        <v>M</v>
      </c>
      <c r="O2350" s="44" t="str">
        <f>$O$19</f>
        <v>F</v>
      </c>
      <c r="P2350" s="45" t="str">
        <f>$P$19</f>
        <v>M</v>
      </c>
      <c r="Q2350" s="44" t="str">
        <f>$Q$19</f>
        <v>F</v>
      </c>
      <c r="R2350" s="45" t="str">
        <f>$R$19</f>
        <v>M</v>
      </c>
      <c r="S2350" s="46" t="str">
        <f>$S$19</f>
        <v>F</v>
      </c>
      <c r="T2350" s="47" t="str">
        <f>$T$19</f>
        <v>M</v>
      </c>
      <c r="U2350" s="41" t="str">
        <f>$U$19</f>
        <v>F</v>
      </c>
      <c r="V2350" s="123" t="str">
        <f>$V$19</f>
        <v>M</v>
      </c>
      <c r="W2350" s="48" t="str">
        <f>$W$19</f>
        <v>F</v>
      </c>
    </row>
    <row r="2351" spans="1:23" ht="13.5" thickBot="1" x14ac:dyDescent="0.25">
      <c r="A2351" s="49" t="str">
        <f>$A$20</f>
        <v>OFFICIALS</v>
      </c>
      <c r="B2351" s="63">
        <f>F2351+H2351+J2351+L2351+N2351+P2351+R2351</f>
        <v>0</v>
      </c>
      <c r="C2351" s="64">
        <f t="shared" ref="C2351:C2365" si="377">G2351+I2351+K2351+M2351+O2351+Q2351+S2351</f>
        <v>0</v>
      </c>
      <c r="D2351" s="65">
        <f t="shared" ref="D2351:D2365" si="378">F2351+H2351+J2351+L2351+N2351+P2351</f>
        <v>0</v>
      </c>
      <c r="E2351" s="64">
        <f t="shared" ref="E2351:E2365" si="379">G2351+I2351+K2351+M2351+O2351+Q2351</f>
        <v>0</v>
      </c>
      <c r="F2351" s="66"/>
      <c r="G2351" s="67"/>
      <c r="H2351" s="68"/>
      <c r="I2351" s="67"/>
      <c r="J2351" s="68"/>
      <c r="K2351" s="67"/>
      <c r="L2351" s="68"/>
      <c r="M2351" s="67"/>
      <c r="N2351" s="68"/>
      <c r="O2351" s="67"/>
      <c r="P2351" s="68"/>
      <c r="Q2351" s="67"/>
      <c r="R2351" s="69"/>
      <c r="S2351" s="70"/>
      <c r="T2351" s="71"/>
      <c r="U2351" s="114"/>
      <c r="V2351" s="71"/>
      <c r="W2351" s="72"/>
    </row>
    <row r="2352" spans="1:23" ht="13.5" thickBot="1" x14ac:dyDescent="0.25">
      <c r="A2352" s="49" t="str">
        <f>$A$21</f>
        <v>SUPERVISORS</v>
      </c>
      <c r="B2352" s="63">
        <f t="shared" ref="B2352:B2365" si="380">F2352+H2352+J2352+L2352+N2352+P2352+R2352</f>
        <v>0</v>
      </c>
      <c r="C2352" s="64">
        <f t="shared" si="377"/>
        <v>0</v>
      </c>
      <c r="D2352" s="65">
        <f t="shared" si="378"/>
        <v>0</v>
      </c>
      <c r="E2352" s="64">
        <f t="shared" si="379"/>
        <v>0</v>
      </c>
      <c r="F2352" s="66"/>
      <c r="G2352" s="67"/>
      <c r="H2352" s="68"/>
      <c r="I2352" s="67"/>
      <c r="J2352" s="68"/>
      <c r="K2352" s="67"/>
      <c r="L2352" s="68"/>
      <c r="M2352" s="67"/>
      <c r="N2352" s="68"/>
      <c r="O2352" s="67"/>
      <c r="P2352" s="68"/>
      <c r="Q2352" s="73"/>
      <c r="R2352" s="74"/>
      <c r="S2352" s="75"/>
      <c r="T2352" s="76"/>
      <c r="U2352" s="115"/>
      <c r="V2352" s="76"/>
      <c r="W2352" s="77"/>
    </row>
    <row r="2353" spans="1:23" ht="13.5" thickBot="1" x14ac:dyDescent="0.25">
      <c r="A2353" s="49" t="str">
        <f>$A$22</f>
        <v>FOREMEN/WOMEN</v>
      </c>
      <c r="B2353" s="63">
        <f t="shared" si="380"/>
        <v>0</v>
      </c>
      <c r="C2353" s="64">
        <f t="shared" si="377"/>
        <v>0</v>
      </c>
      <c r="D2353" s="65">
        <f t="shared" si="378"/>
        <v>0</v>
      </c>
      <c r="E2353" s="64">
        <f t="shared" si="379"/>
        <v>0</v>
      </c>
      <c r="F2353" s="66"/>
      <c r="G2353" s="67"/>
      <c r="H2353" s="68"/>
      <c r="I2353" s="67"/>
      <c r="J2353" s="68"/>
      <c r="K2353" s="67"/>
      <c r="L2353" s="68"/>
      <c r="M2353" s="67"/>
      <c r="N2353" s="68"/>
      <c r="O2353" s="67"/>
      <c r="P2353" s="68"/>
      <c r="Q2353" s="73"/>
      <c r="R2353" s="78"/>
      <c r="S2353" s="79"/>
      <c r="T2353" s="80"/>
      <c r="U2353" s="116"/>
      <c r="V2353" s="80"/>
      <c r="W2353" s="81"/>
    </row>
    <row r="2354" spans="1:23" ht="13.5" thickBot="1" x14ac:dyDescent="0.25">
      <c r="A2354" s="49" t="str">
        <f>$A$23</f>
        <v>CLERICAL</v>
      </c>
      <c r="B2354" s="63">
        <f t="shared" si="380"/>
        <v>0</v>
      </c>
      <c r="C2354" s="64">
        <f t="shared" si="377"/>
        <v>0</v>
      </c>
      <c r="D2354" s="65">
        <f t="shared" si="378"/>
        <v>0</v>
      </c>
      <c r="E2354" s="64">
        <f t="shared" si="379"/>
        <v>0</v>
      </c>
      <c r="F2354" s="66"/>
      <c r="G2354" s="67"/>
      <c r="H2354" s="68"/>
      <c r="I2354" s="67"/>
      <c r="J2354" s="68"/>
      <c r="K2354" s="67"/>
      <c r="L2354" s="68"/>
      <c r="M2354" s="67"/>
      <c r="N2354" s="68"/>
      <c r="O2354" s="67"/>
      <c r="P2354" s="68"/>
      <c r="Q2354" s="73"/>
      <c r="R2354" s="78"/>
      <c r="S2354" s="79"/>
      <c r="T2354" s="80"/>
      <c r="U2354" s="116"/>
      <c r="V2354" s="80"/>
      <c r="W2354" s="81"/>
    </row>
    <row r="2355" spans="1:23" ht="13.5" thickBot="1" x14ac:dyDescent="0.25">
      <c r="A2355" s="49" t="str">
        <f>$A$24</f>
        <v>EQUIPMENT OPERATORS</v>
      </c>
      <c r="B2355" s="63">
        <f t="shared" si="380"/>
        <v>0</v>
      </c>
      <c r="C2355" s="64">
        <f t="shared" si="377"/>
        <v>0</v>
      </c>
      <c r="D2355" s="65">
        <f t="shared" si="378"/>
        <v>0</v>
      </c>
      <c r="E2355" s="64">
        <f t="shared" si="379"/>
        <v>0</v>
      </c>
      <c r="F2355" s="66"/>
      <c r="G2355" s="67"/>
      <c r="H2355" s="68"/>
      <c r="I2355" s="67"/>
      <c r="J2355" s="68"/>
      <c r="K2355" s="67"/>
      <c r="L2355" s="68"/>
      <c r="M2355" s="67"/>
      <c r="N2355" s="68"/>
      <c r="O2355" s="67"/>
      <c r="P2355" s="68"/>
      <c r="Q2355" s="73"/>
      <c r="R2355" s="78"/>
      <c r="S2355" s="79"/>
      <c r="T2355" s="80"/>
      <c r="U2355" s="116"/>
      <c r="V2355" s="80"/>
      <c r="W2355" s="81"/>
    </row>
    <row r="2356" spans="1:23" ht="13.5" thickBot="1" x14ac:dyDescent="0.25">
      <c r="A2356" s="49" t="str">
        <f>$A$25</f>
        <v>MECHANICS</v>
      </c>
      <c r="B2356" s="63">
        <f t="shared" si="380"/>
        <v>0</v>
      </c>
      <c r="C2356" s="64">
        <f t="shared" si="377"/>
        <v>0</v>
      </c>
      <c r="D2356" s="65">
        <f t="shared" si="378"/>
        <v>0</v>
      </c>
      <c r="E2356" s="64">
        <f t="shared" si="379"/>
        <v>0</v>
      </c>
      <c r="F2356" s="66"/>
      <c r="G2356" s="67"/>
      <c r="H2356" s="68"/>
      <c r="I2356" s="67"/>
      <c r="J2356" s="68"/>
      <c r="K2356" s="67"/>
      <c r="L2356" s="68"/>
      <c r="M2356" s="67"/>
      <c r="N2356" s="68"/>
      <c r="O2356" s="67"/>
      <c r="P2356" s="68"/>
      <c r="Q2356" s="73"/>
      <c r="R2356" s="78"/>
      <c r="S2356" s="79"/>
      <c r="T2356" s="80"/>
      <c r="U2356" s="116"/>
      <c r="V2356" s="80"/>
      <c r="W2356" s="81"/>
    </row>
    <row r="2357" spans="1:23" ht="13.5" thickBot="1" x14ac:dyDescent="0.25">
      <c r="A2357" s="49" t="str">
        <f>$A$26</f>
        <v>TRUCK DRIVERS</v>
      </c>
      <c r="B2357" s="63">
        <f t="shared" si="380"/>
        <v>0</v>
      </c>
      <c r="C2357" s="64">
        <f t="shared" si="377"/>
        <v>0</v>
      </c>
      <c r="D2357" s="65">
        <f t="shared" si="378"/>
        <v>0</v>
      </c>
      <c r="E2357" s="64">
        <f t="shared" si="379"/>
        <v>0</v>
      </c>
      <c r="F2357" s="66"/>
      <c r="G2357" s="67"/>
      <c r="H2357" s="68"/>
      <c r="I2357" s="67"/>
      <c r="J2357" s="68"/>
      <c r="K2357" s="67"/>
      <c r="L2357" s="68"/>
      <c r="M2357" s="67"/>
      <c r="N2357" s="68"/>
      <c r="O2357" s="67"/>
      <c r="P2357" s="68"/>
      <c r="Q2357" s="73"/>
      <c r="R2357" s="82"/>
      <c r="S2357" s="83"/>
      <c r="T2357" s="76"/>
      <c r="U2357" s="117"/>
      <c r="V2357" s="76"/>
      <c r="W2357" s="77"/>
    </row>
    <row r="2358" spans="1:23" ht="13.5" thickBot="1" x14ac:dyDescent="0.25">
      <c r="A2358" s="49" t="str">
        <f>$A$27</f>
        <v>IRONWORKERS</v>
      </c>
      <c r="B2358" s="63">
        <f t="shared" si="380"/>
        <v>0</v>
      </c>
      <c r="C2358" s="64">
        <f t="shared" si="377"/>
        <v>0</v>
      </c>
      <c r="D2358" s="65">
        <f t="shared" si="378"/>
        <v>0</v>
      </c>
      <c r="E2358" s="64">
        <f t="shared" si="379"/>
        <v>0</v>
      </c>
      <c r="F2358" s="66"/>
      <c r="G2358" s="67"/>
      <c r="H2358" s="68"/>
      <c r="I2358" s="67"/>
      <c r="J2358" s="68"/>
      <c r="K2358" s="67"/>
      <c r="L2358" s="68"/>
      <c r="M2358" s="67"/>
      <c r="N2358" s="68"/>
      <c r="O2358" s="67"/>
      <c r="P2358" s="68"/>
      <c r="Q2358" s="73"/>
      <c r="R2358" s="84"/>
      <c r="S2358" s="85"/>
      <c r="T2358" s="86"/>
      <c r="U2358" s="118"/>
      <c r="V2358" s="86"/>
      <c r="W2358" s="87"/>
    </row>
    <row r="2359" spans="1:23" ht="13.5" thickBot="1" x14ac:dyDescent="0.25">
      <c r="A2359" s="49" t="str">
        <f>$A$28</f>
        <v>CARPENTERS</v>
      </c>
      <c r="B2359" s="63">
        <f t="shared" si="380"/>
        <v>0</v>
      </c>
      <c r="C2359" s="64">
        <f t="shared" si="377"/>
        <v>0</v>
      </c>
      <c r="D2359" s="65">
        <f t="shared" si="378"/>
        <v>0</v>
      </c>
      <c r="E2359" s="64">
        <f t="shared" si="379"/>
        <v>0</v>
      </c>
      <c r="F2359" s="66"/>
      <c r="G2359" s="67"/>
      <c r="H2359" s="68"/>
      <c r="I2359" s="67"/>
      <c r="J2359" s="68"/>
      <c r="K2359" s="67"/>
      <c r="L2359" s="68"/>
      <c r="M2359" s="67"/>
      <c r="N2359" s="68"/>
      <c r="O2359" s="67"/>
      <c r="P2359" s="68"/>
      <c r="Q2359" s="73"/>
      <c r="R2359" s="84"/>
      <c r="S2359" s="85"/>
      <c r="T2359" s="86"/>
      <c r="U2359" s="118"/>
      <c r="V2359" s="86"/>
      <c r="W2359" s="87"/>
    </row>
    <row r="2360" spans="1:23" ht="13.5" thickBot="1" x14ac:dyDescent="0.25">
      <c r="A2360" s="49" t="str">
        <f>$A$29</f>
        <v>CEMENT MASONS</v>
      </c>
      <c r="B2360" s="63">
        <f t="shared" si="380"/>
        <v>0</v>
      </c>
      <c r="C2360" s="64">
        <f t="shared" si="377"/>
        <v>0</v>
      </c>
      <c r="D2360" s="65">
        <f t="shared" si="378"/>
        <v>0</v>
      </c>
      <c r="E2360" s="64">
        <f t="shared" si="379"/>
        <v>0</v>
      </c>
      <c r="F2360" s="66"/>
      <c r="G2360" s="67"/>
      <c r="H2360" s="68"/>
      <c r="I2360" s="67"/>
      <c r="J2360" s="68"/>
      <c r="K2360" s="67"/>
      <c r="L2360" s="68"/>
      <c r="M2360" s="67"/>
      <c r="N2360" s="68"/>
      <c r="O2360" s="67"/>
      <c r="P2360" s="68"/>
      <c r="Q2360" s="73"/>
      <c r="R2360" s="84"/>
      <c r="S2360" s="85"/>
      <c r="T2360" s="86"/>
      <c r="U2360" s="118"/>
      <c r="V2360" s="86"/>
      <c r="W2360" s="87"/>
    </row>
    <row r="2361" spans="1:23" ht="13.5" thickBot="1" x14ac:dyDescent="0.25">
      <c r="A2361" s="49" t="str">
        <f>$A$30</f>
        <v>ELECTRICIANS</v>
      </c>
      <c r="B2361" s="63">
        <f t="shared" si="380"/>
        <v>0</v>
      </c>
      <c r="C2361" s="64">
        <f t="shared" si="377"/>
        <v>0</v>
      </c>
      <c r="D2361" s="65">
        <f t="shared" si="378"/>
        <v>0</v>
      </c>
      <c r="E2361" s="64">
        <f t="shared" si="379"/>
        <v>0</v>
      </c>
      <c r="F2361" s="66"/>
      <c r="G2361" s="67"/>
      <c r="H2361" s="68"/>
      <c r="I2361" s="67"/>
      <c r="J2361" s="68"/>
      <c r="K2361" s="67"/>
      <c r="L2361" s="68"/>
      <c r="M2361" s="67"/>
      <c r="N2361" s="68"/>
      <c r="O2361" s="67"/>
      <c r="P2361" s="68"/>
      <c r="Q2361" s="73"/>
      <c r="R2361" s="84"/>
      <c r="S2361" s="85"/>
      <c r="T2361" s="86"/>
      <c r="U2361" s="118"/>
      <c r="V2361" s="86"/>
      <c r="W2361" s="87"/>
    </row>
    <row r="2362" spans="1:23" ht="13.5" thickBot="1" x14ac:dyDescent="0.25">
      <c r="A2362" s="49" t="str">
        <f>$A$31</f>
        <v>PIPEFITTER/PLUMBERS</v>
      </c>
      <c r="B2362" s="63">
        <f t="shared" si="380"/>
        <v>0</v>
      </c>
      <c r="C2362" s="64">
        <f t="shared" si="377"/>
        <v>0</v>
      </c>
      <c r="D2362" s="65">
        <f t="shared" si="378"/>
        <v>0</v>
      </c>
      <c r="E2362" s="64">
        <f t="shared" si="379"/>
        <v>0</v>
      </c>
      <c r="F2362" s="66"/>
      <c r="G2362" s="67"/>
      <c r="H2362" s="68"/>
      <c r="I2362" s="67"/>
      <c r="J2362" s="68"/>
      <c r="K2362" s="67"/>
      <c r="L2362" s="68"/>
      <c r="M2362" s="67"/>
      <c r="N2362" s="68"/>
      <c r="O2362" s="67"/>
      <c r="P2362" s="68"/>
      <c r="Q2362" s="67"/>
      <c r="R2362" s="88"/>
      <c r="S2362" s="89"/>
      <c r="T2362" s="90"/>
      <c r="U2362" s="119"/>
      <c r="V2362" s="90"/>
      <c r="W2362" s="91"/>
    </row>
    <row r="2363" spans="1:23" ht="13.5" thickBot="1" x14ac:dyDescent="0.25">
      <c r="A2363" s="49" t="str">
        <f>$A$32</f>
        <v>PAINTERS</v>
      </c>
      <c r="B2363" s="63">
        <f t="shared" si="380"/>
        <v>0</v>
      </c>
      <c r="C2363" s="64">
        <f t="shared" si="377"/>
        <v>0</v>
      </c>
      <c r="D2363" s="65">
        <f t="shared" si="378"/>
        <v>0</v>
      </c>
      <c r="E2363" s="64">
        <f t="shared" si="379"/>
        <v>0</v>
      </c>
      <c r="F2363" s="66"/>
      <c r="G2363" s="67"/>
      <c r="H2363" s="68"/>
      <c r="I2363" s="67"/>
      <c r="J2363" s="68"/>
      <c r="K2363" s="67"/>
      <c r="L2363" s="68"/>
      <c r="M2363" s="67"/>
      <c r="N2363" s="68"/>
      <c r="O2363" s="67"/>
      <c r="P2363" s="68"/>
      <c r="Q2363" s="67"/>
      <c r="R2363" s="68"/>
      <c r="S2363" s="92"/>
      <c r="T2363" s="93"/>
      <c r="U2363" s="120"/>
      <c r="V2363" s="93"/>
      <c r="W2363" s="94"/>
    </row>
    <row r="2364" spans="1:23" ht="13.5" thickBot="1" x14ac:dyDescent="0.25">
      <c r="A2364" s="49" t="str">
        <f>$A$33</f>
        <v>LABORERS-SEMI SKILLED</v>
      </c>
      <c r="B2364" s="63">
        <f t="shared" si="380"/>
        <v>0</v>
      </c>
      <c r="C2364" s="64">
        <f t="shared" si="377"/>
        <v>0</v>
      </c>
      <c r="D2364" s="65">
        <f t="shared" si="378"/>
        <v>0</v>
      </c>
      <c r="E2364" s="64">
        <f t="shared" si="379"/>
        <v>0</v>
      </c>
      <c r="F2364" s="66"/>
      <c r="G2364" s="67"/>
      <c r="H2364" s="68"/>
      <c r="I2364" s="67"/>
      <c r="J2364" s="68"/>
      <c r="K2364" s="67"/>
      <c r="L2364" s="68"/>
      <c r="M2364" s="67"/>
      <c r="N2364" s="68"/>
      <c r="O2364" s="67"/>
      <c r="P2364" s="68"/>
      <c r="Q2364" s="67"/>
      <c r="R2364" s="68"/>
      <c r="S2364" s="92"/>
      <c r="T2364" s="93"/>
      <c r="U2364" s="120"/>
      <c r="V2364" s="93"/>
      <c r="W2364" s="94"/>
    </row>
    <row r="2365" spans="1:23" ht="13.5" thickBot="1" x14ac:dyDescent="0.25">
      <c r="A2365" s="49" t="str">
        <f>$A$34</f>
        <v>LABORERS-UNSKILLED</v>
      </c>
      <c r="B2365" s="63">
        <f t="shared" si="380"/>
        <v>0</v>
      </c>
      <c r="C2365" s="64">
        <f t="shared" si="377"/>
        <v>0</v>
      </c>
      <c r="D2365" s="65">
        <f t="shared" si="378"/>
        <v>0</v>
      </c>
      <c r="E2365" s="64">
        <f t="shared" si="379"/>
        <v>0</v>
      </c>
      <c r="F2365" s="66"/>
      <c r="G2365" s="67"/>
      <c r="H2365" s="68"/>
      <c r="I2365" s="67"/>
      <c r="J2365" s="68"/>
      <c r="K2365" s="67"/>
      <c r="L2365" s="68"/>
      <c r="M2365" s="67"/>
      <c r="N2365" s="68"/>
      <c r="O2365" s="67"/>
      <c r="P2365" s="68"/>
      <c r="Q2365" s="67"/>
      <c r="R2365" s="68"/>
      <c r="S2365" s="92"/>
      <c r="T2365" s="93"/>
      <c r="U2365" s="120"/>
      <c r="V2365" s="93"/>
      <c r="W2365" s="94"/>
    </row>
    <row r="2366" spans="1:23" ht="13.5" thickBot="1" x14ac:dyDescent="0.25">
      <c r="A2366" s="49" t="str">
        <f>$A$35</f>
        <v>TOTAL</v>
      </c>
      <c r="B2366" s="107">
        <f t="shared" ref="B2366:O2366" si="381">SUM(B2351:B2365)</f>
        <v>0</v>
      </c>
      <c r="C2366" s="109">
        <f t="shared" si="381"/>
        <v>0</v>
      </c>
      <c r="D2366" s="110">
        <f t="shared" si="381"/>
        <v>0</v>
      </c>
      <c r="E2366" s="111">
        <f t="shared" si="381"/>
        <v>0</v>
      </c>
      <c r="F2366" s="108">
        <f t="shared" si="381"/>
        <v>0</v>
      </c>
      <c r="G2366" s="112">
        <f t="shared" si="381"/>
        <v>0</v>
      </c>
      <c r="H2366" s="108">
        <f t="shared" si="381"/>
        <v>0</v>
      </c>
      <c r="I2366" s="112">
        <f t="shared" si="381"/>
        <v>0</v>
      </c>
      <c r="J2366" s="108">
        <f t="shared" si="381"/>
        <v>0</v>
      </c>
      <c r="K2366" s="112">
        <f t="shared" si="381"/>
        <v>0</v>
      </c>
      <c r="L2366" s="108">
        <f t="shared" si="381"/>
        <v>0</v>
      </c>
      <c r="M2366" s="112">
        <f t="shared" si="381"/>
        <v>0</v>
      </c>
      <c r="N2366" s="108">
        <f t="shared" si="381"/>
        <v>0</v>
      </c>
      <c r="O2366" s="112">
        <f t="shared" si="381"/>
        <v>0</v>
      </c>
      <c r="P2366" s="108">
        <f t="shared" ref="P2366:W2366" si="382">SUM(P2351:P2365)</f>
        <v>0</v>
      </c>
      <c r="Q2366" s="112">
        <f t="shared" si="382"/>
        <v>0</v>
      </c>
      <c r="R2366" s="108">
        <f t="shared" si="382"/>
        <v>0</v>
      </c>
      <c r="S2366" s="111">
        <f t="shared" si="382"/>
        <v>0</v>
      </c>
      <c r="T2366" s="108">
        <f t="shared" si="382"/>
        <v>0</v>
      </c>
      <c r="U2366" s="109">
        <f t="shared" si="382"/>
        <v>0</v>
      </c>
      <c r="V2366" s="108">
        <f t="shared" si="382"/>
        <v>0</v>
      </c>
      <c r="W2366" s="111">
        <f t="shared" si="382"/>
        <v>0</v>
      </c>
    </row>
    <row r="2367" spans="1:23" ht="12.75" customHeight="1" x14ac:dyDescent="0.2">
      <c r="A2367" s="170" t="str">
        <f>$A$54</f>
        <v>TABLE A</v>
      </c>
      <c r="B2367" s="171"/>
      <c r="C2367" s="171"/>
      <c r="D2367" s="171"/>
      <c r="E2367" s="171"/>
      <c r="F2367" s="171"/>
      <c r="G2367" s="171"/>
      <c r="H2367" s="171"/>
      <c r="I2367" s="171"/>
      <c r="J2367" s="171"/>
      <c r="K2367" s="171"/>
      <c r="L2367" s="171"/>
      <c r="M2367" s="171"/>
      <c r="N2367" s="171"/>
      <c r="O2367" s="171"/>
      <c r="P2367" s="171"/>
      <c r="Q2367" s="171"/>
      <c r="R2367" s="171"/>
      <c r="S2367" s="171"/>
      <c r="T2367" s="171"/>
      <c r="U2367" s="171"/>
      <c r="V2367" s="171"/>
      <c r="W2367" s="172"/>
    </row>
    <row r="2368" spans="1:23" ht="13.5" thickBot="1" x14ac:dyDescent="0.25">
      <c r="A2368" s="173"/>
      <c r="B2368" s="174"/>
      <c r="C2368" s="174"/>
      <c r="D2368" s="174"/>
      <c r="E2368" s="174"/>
      <c r="F2368" s="174"/>
      <c r="G2368" s="174"/>
      <c r="H2368" s="174"/>
      <c r="I2368" s="174"/>
      <c r="J2368" s="174"/>
      <c r="K2368" s="174"/>
      <c r="L2368" s="174"/>
      <c r="M2368" s="174"/>
      <c r="N2368" s="174"/>
      <c r="O2368" s="174"/>
      <c r="P2368" s="174"/>
      <c r="Q2368" s="174"/>
      <c r="R2368" s="174"/>
      <c r="S2368" s="174"/>
      <c r="T2368" s="174"/>
      <c r="U2368" s="174"/>
      <c r="V2368" s="174"/>
      <c r="W2368" s="175"/>
    </row>
    <row r="2369" spans="1:23" ht="13.5" thickBot="1" x14ac:dyDescent="0.25">
      <c r="A2369" s="49" t="str">
        <f>$A$38</f>
        <v>APPRENTICES</v>
      </c>
      <c r="B2369" s="64">
        <f>F2369+H2369+J2369+L2369+N2369+P2369+R2369</f>
        <v>0</v>
      </c>
      <c r="C2369" s="109">
        <f>G2369+I2369+K2369+M2369+O2369+Q2369+S2369</f>
        <v>0</v>
      </c>
      <c r="D2369" s="110">
        <f>F2369+H2369+J2369+L2369+N2369+P2369</f>
        <v>0</v>
      </c>
      <c r="E2369" s="64">
        <f>G2369+I2369+K2369+M2369+O2369+Q2369</f>
        <v>0</v>
      </c>
      <c r="F2369" s="121"/>
      <c r="G2369" s="67"/>
      <c r="H2369" s="122"/>
      <c r="I2369" s="67"/>
      <c r="J2369" s="122"/>
      <c r="K2369" s="67"/>
      <c r="L2369" s="122"/>
      <c r="M2369" s="67"/>
      <c r="N2369" s="122"/>
      <c r="O2369" s="67"/>
      <c r="P2369" s="122"/>
      <c r="Q2369" s="67"/>
      <c r="R2369" s="122"/>
      <c r="S2369" s="67"/>
      <c r="T2369" s="50"/>
      <c r="U2369" s="51"/>
      <c r="V2369" s="50"/>
      <c r="W2369" s="51"/>
    </row>
    <row r="2370" spans="1:23" ht="13.5" thickBot="1" x14ac:dyDescent="0.25">
      <c r="A2370" s="49" t="str">
        <f>$A$39</f>
        <v>OJT TRAINEES</v>
      </c>
      <c r="B2370" s="64">
        <f>F2370+H2370+J2370+L2370+N2370+P2370+R2370</f>
        <v>0</v>
      </c>
      <c r="C2370" s="109">
        <f>G2370+I2370+K2370+M2370+O2370+Q2370+S2370</f>
        <v>0</v>
      </c>
      <c r="D2370" s="110">
        <f>F2370+H2370+J2370+L2370+N2370+P2370</f>
        <v>0</v>
      </c>
      <c r="E2370" s="64">
        <f>G2370+I2370+K2370+M2370+O2370+Q2370</f>
        <v>0</v>
      </c>
      <c r="F2370" s="121"/>
      <c r="G2370" s="67"/>
      <c r="H2370" s="122"/>
      <c r="I2370" s="67"/>
      <c r="J2370" s="122"/>
      <c r="K2370" s="67"/>
      <c r="L2370" s="122"/>
      <c r="M2370" s="67"/>
      <c r="N2370" s="122"/>
      <c r="O2370" s="67"/>
      <c r="P2370" s="122"/>
      <c r="Q2370" s="67"/>
      <c r="R2370" s="122"/>
      <c r="S2370" s="67"/>
      <c r="T2370" s="52"/>
      <c r="U2370" s="53"/>
      <c r="V2370" s="52"/>
      <c r="W2370" s="53"/>
    </row>
    <row r="2371" spans="1:23" ht="15.75" customHeight="1" x14ac:dyDescent="0.2">
      <c r="A2371" s="243" t="str">
        <f>$A$40</f>
        <v xml:space="preserve">8. PREPARED BY: </v>
      </c>
      <c r="B2371" s="244"/>
      <c r="C2371" s="244"/>
      <c r="D2371" s="244"/>
      <c r="E2371" s="244"/>
      <c r="F2371" s="244"/>
      <c r="G2371" s="244"/>
      <c r="H2371" s="245"/>
      <c r="I2371" s="220" t="str">
        <f>$I$40</f>
        <v>9. DATE</v>
      </c>
      <c r="J2371" s="221"/>
      <c r="K2371" s="220" t="str">
        <f>$K$40</f>
        <v>10. REVIEWED BY:    (Signature and Title of State Highway Official)</v>
      </c>
      <c r="L2371" s="222"/>
      <c r="M2371" s="222"/>
      <c r="N2371" s="222"/>
      <c r="O2371" s="222"/>
      <c r="P2371" s="222"/>
      <c r="Q2371" s="222"/>
      <c r="R2371" s="222"/>
      <c r="S2371" s="222"/>
      <c r="T2371" s="222"/>
      <c r="U2371" s="221"/>
      <c r="V2371" s="220" t="s">
        <v>28</v>
      </c>
      <c r="W2371" s="223"/>
    </row>
    <row r="2372" spans="1:23" ht="12.75" customHeight="1" x14ac:dyDescent="0.2">
      <c r="A2372" s="224" t="str">
        <f>$A$41</f>
        <v>(Signature and Title of Contractors Representative)</v>
      </c>
      <c r="B2372" s="225"/>
      <c r="C2372" s="225"/>
      <c r="D2372" s="225"/>
      <c r="E2372" s="225"/>
      <c r="F2372" s="225"/>
      <c r="G2372" s="225"/>
      <c r="H2372" s="226"/>
      <c r="I2372" s="227" t="str">
        <f>IF($I$41="","",$I$41)</f>
        <v/>
      </c>
      <c r="J2372" s="228"/>
      <c r="K2372" s="229" t="str">
        <f>IF($K$41="","",$K$41)</f>
        <v/>
      </c>
      <c r="L2372" s="232"/>
      <c r="M2372" s="232"/>
      <c r="N2372" s="232"/>
      <c r="O2372" s="232"/>
      <c r="P2372" s="232"/>
      <c r="Q2372" s="232"/>
      <c r="R2372" s="232"/>
      <c r="S2372" s="232"/>
      <c r="T2372" s="232"/>
      <c r="U2372" s="228"/>
      <c r="V2372" s="227" t="str">
        <f>IF($V$41="","",$V$41)</f>
        <v/>
      </c>
      <c r="W2372" s="234"/>
    </row>
    <row r="2373" spans="1:23" x14ac:dyDescent="0.2">
      <c r="A2373" s="237" t="str">
        <f>IF($A$42="","",$A$42)</f>
        <v/>
      </c>
      <c r="B2373" s="238"/>
      <c r="C2373" s="238"/>
      <c r="D2373" s="238"/>
      <c r="E2373" s="238"/>
      <c r="F2373" s="238"/>
      <c r="G2373" s="238"/>
      <c r="H2373" s="239"/>
      <c r="I2373" s="229"/>
      <c r="J2373" s="228"/>
      <c r="K2373" s="229"/>
      <c r="L2373" s="232"/>
      <c r="M2373" s="232"/>
      <c r="N2373" s="232"/>
      <c r="O2373" s="232"/>
      <c r="P2373" s="232"/>
      <c r="Q2373" s="232"/>
      <c r="R2373" s="232"/>
      <c r="S2373" s="232"/>
      <c r="T2373" s="232"/>
      <c r="U2373" s="228"/>
      <c r="V2373" s="227"/>
      <c r="W2373" s="234"/>
    </row>
    <row r="2374" spans="1:23" x14ac:dyDescent="0.2">
      <c r="A2374" s="237"/>
      <c r="B2374" s="238"/>
      <c r="C2374" s="238"/>
      <c r="D2374" s="238"/>
      <c r="E2374" s="238"/>
      <c r="F2374" s="238"/>
      <c r="G2374" s="238"/>
      <c r="H2374" s="239"/>
      <c r="I2374" s="229"/>
      <c r="J2374" s="228"/>
      <c r="K2374" s="229"/>
      <c r="L2374" s="232"/>
      <c r="M2374" s="232"/>
      <c r="N2374" s="232"/>
      <c r="O2374" s="232"/>
      <c r="P2374" s="232"/>
      <c r="Q2374" s="232"/>
      <c r="R2374" s="232"/>
      <c r="S2374" s="232"/>
      <c r="T2374" s="232"/>
      <c r="U2374" s="228"/>
      <c r="V2374" s="227"/>
      <c r="W2374" s="234"/>
    </row>
    <row r="2375" spans="1:23" ht="13.5" thickBot="1" x14ac:dyDescent="0.25">
      <c r="A2375" s="240"/>
      <c r="B2375" s="241"/>
      <c r="C2375" s="241"/>
      <c r="D2375" s="241"/>
      <c r="E2375" s="241"/>
      <c r="F2375" s="241"/>
      <c r="G2375" s="241"/>
      <c r="H2375" s="242"/>
      <c r="I2375" s="230"/>
      <c r="J2375" s="231"/>
      <c r="K2375" s="230"/>
      <c r="L2375" s="233"/>
      <c r="M2375" s="233"/>
      <c r="N2375" s="233"/>
      <c r="O2375" s="233"/>
      <c r="P2375" s="233"/>
      <c r="Q2375" s="233"/>
      <c r="R2375" s="233"/>
      <c r="S2375" s="233"/>
      <c r="T2375" s="233"/>
      <c r="U2375" s="231"/>
      <c r="V2375" s="235"/>
      <c r="W2375" s="236"/>
    </row>
    <row r="2376" spans="1:23" x14ac:dyDescent="0.2">
      <c r="A2376" s="251" t="str">
        <f>$A$45</f>
        <v>Form FHWA- 1391 (Rev. 06-22)</v>
      </c>
      <c r="B2376" s="252"/>
      <c r="C2376" s="253"/>
      <c r="D2376" s="253"/>
      <c r="E2376" s="55"/>
      <c r="F2376" s="55"/>
      <c r="G2376" s="55"/>
      <c r="H2376" s="55"/>
      <c r="I2376" s="55"/>
      <c r="J2376" s="254" t="str">
        <f>$J$45</f>
        <v>PREVIOUS EDITIONS ARE OBSOLETE</v>
      </c>
      <c r="K2376" s="254"/>
      <c r="L2376" s="254"/>
      <c r="M2376" s="254"/>
      <c r="N2376" s="254"/>
      <c r="O2376" s="254"/>
      <c r="P2376" s="254"/>
      <c r="Q2376" s="254"/>
      <c r="R2376" s="254"/>
      <c r="S2376" s="254"/>
      <c r="T2376" s="254"/>
      <c r="U2376" s="254"/>
      <c r="V2376" s="254"/>
      <c r="W2376" s="254"/>
    </row>
    <row r="2377" spans="1:23" ht="13.5" thickBot="1" x14ac:dyDescent="0.25"/>
    <row r="2378" spans="1:23" s="58" customFormat="1" ht="18.75" thickBot="1" x14ac:dyDescent="0.3">
      <c r="A2378" s="255" t="str">
        <f>$A$10</f>
        <v xml:space="preserve">FEDERAL-AID HIGHWAY CONSTRUCTION CONTRACTORS ANNUAL EEO REPORT </v>
      </c>
      <c r="B2378" s="256"/>
      <c r="C2378" s="256"/>
      <c r="D2378" s="256"/>
      <c r="E2378" s="256"/>
      <c r="F2378" s="256"/>
      <c r="G2378" s="256"/>
      <c r="H2378" s="256"/>
      <c r="I2378" s="256"/>
      <c r="J2378" s="256"/>
      <c r="K2378" s="256"/>
      <c r="L2378" s="256"/>
      <c r="M2378" s="256"/>
      <c r="N2378" s="256"/>
      <c r="O2378" s="256"/>
      <c r="P2378" s="256"/>
      <c r="Q2378" s="256"/>
      <c r="R2378" s="256"/>
      <c r="S2378" s="256"/>
      <c r="T2378" s="256"/>
      <c r="U2378" s="256"/>
      <c r="V2378" s="256"/>
      <c r="W2378" s="257"/>
    </row>
    <row r="2379" spans="1:23" ht="12.75" customHeight="1" x14ac:dyDescent="0.2">
      <c r="A2379" s="258" t="str">
        <f>$A$11</f>
        <v xml:space="preserve">1. SELECT FIELD FROM DROPDOWN MENU: </v>
      </c>
      <c r="B2379" s="259"/>
      <c r="C2379" s="259"/>
      <c r="D2379" s="260"/>
      <c r="E2379" s="261" t="str">
        <f>$E$11</f>
        <v>2. COMPANY NAME, CITY, STATE:</v>
      </c>
      <c r="F2379" s="238"/>
      <c r="G2379" s="238"/>
      <c r="H2379" s="238"/>
      <c r="I2379" s="239"/>
      <c r="J2379" s="184" t="str">
        <f>$J$11</f>
        <v>3. FEDERAL PROJECT NUMBER:</v>
      </c>
      <c r="K2379" s="185"/>
      <c r="L2379" s="185"/>
      <c r="M2379" s="185"/>
      <c r="N2379" s="184" t="str">
        <f>$N$11</f>
        <v>4. DOLLAR AMOUNT OF CONTRACT:</v>
      </c>
      <c r="O2379" s="185"/>
      <c r="P2379" s="185"/>
      <c r="Q2379" s="185"/>
      <c r="R2379" s="262" t="str">
        <f>$R$11</f>
        <v>5.PROJECT LOCATION (Region and State):</v>
      </c>
      <c r="S2379" s="259"/>
      <c r="T2379" s="259"/>
      <c r="U2379" s="259"/>
      <c r="V2379" s="259"/>
      <c r="W2379" s="263"/>
    </row>
    <row r="2380" spans="1:23" ht="12.75" customHeight="1" x14ac:dyDescent="0.2">
      <c r="A2380" s="186"/>
      <c r="B2380" s="187"/>
      <c r="C2380" s="187"/>
      <c r="D2380" s="188"/>
      <c r="E2380" s="192" t="str">
        <f>IF($D$4="","Enter Company information at top of spreadsheet",$D$4)</f>
        <v>Enter Company information at top of spreadsheet</v>
      </c>
      <c r="F2380" s="193"/>
      <c r="G2380" s="193"/>
      <c r="H2380" s="193"/>
      <c r="I2380" s="194"/>
      <c r="J2380" s="209"/>
      <c r="K2380" s="210"/>
      <c r="L2380" s="210"/>
      <c r="M2380" s="210"/>
      <c r="N2380" s="213"/>
      <c r="O2380" s="214"/>
      <c r="P2380" s="214"/>
      <c r="Q2380" s="215"/>
      <c r="R2380" s="199"/>
      <c r="S2380" s="200"/>
      <c r="T2380" s="200"/>
      <c r="U2380" s="200"/>
      <c r="V2380" s="200"/>
      <c r="W2380" s="201"/>
    </row>
    <row r="2381" spans="1:23" x14ac:dyDescent="0.2">
      <c r="A2381" s="186"/>
      <c r="B2381" s="187"/>
      <c r="C2381" s="187"/>
      <c r="D2381" s="188"/>
      <c r="E2381" s="195"/>
      <c r="F2381" s="193"/>
      <c r="G2381" s="193"/>
      <c r="H2381" s="193"/>
      <c r="I2381" s="194"/>
      <c r="J2381" s="209"/>
      <c r="K2381" s="210"/>
      <c r="L2381" s="210"/>
      <c r="M2381" s="210"/>
      <c r="N2381" s="216"/>
      <c r="O2381" s="214"/>
      <c r="P2381" s="214"/>
      <c r="Q2381" s="215"/>
      <c r="R2381" s="202"/>
      <c r="S2381" s="200"/>
      <c r="T2381" s="200"/>
      <c r="U2381" s="200"/>
      <c r="V2381" s="200"/>
      <c r="W2381" s="201"/>
    </row>
    <row r="2382" spans="1:23" ht="13.5" thickBot="1" x14ac:dyDescent="0.25">
      <c r="A2382" s="189"/>
      <c r="B2382" s="190"/>
      <c r="C2382" s="190"/>
      <c r="D2382" s="191"/>
      <c r="E2382" s="196"/>
      <c r="F2382" s="197"/>
      <c r="G2382" s="197"/>
      <c r="H2382" s="197"/>
      <c r="I2382" s="198"/>
      <c r="J2382" s="211"/>
      <c r="K2382" s="212"/>
      <c r="L2382" s="212"/>
      <c r="M2382" s="212"/>
      <c r="N2382" s="217"/>
      <c r="O2382" s="218"/>
      <c r="P2382" s="218"/>
      <c r="Q2382" s="219"/>
      <c r="R2382" s="203"/>
      <c r="S2382" s="204"/>
      <c r="T2382" s="204"/>
      <c r="U2382" s="204"/>
      <c r="V2382" s="204"/>
      <c r="W2382" s="205"/>
    </row>
    <row r="2383" spans="1:23" ht="13.5" customHeight="1" thickBot="1" x14ac:dyDescent="0.25">
      <c r="A2383" s="206" t="str">
        <f>$A$15</f>
        <v>This collection of information is required by law and regulation 23 U.S.C. 140a and 23 CFR Part 230. The OMB control number for this collection is 2125-0019 expiring in March 2025.</v>
      </c>
      <c r="B2383" s="207"/>
      <c r="C2383" s="207"/>
      <c r="D2383" s="207"/>
      <c r="E2383" s="207"/>
      <c r="F2383" s="207"/>
      <c r="G2383" s="207"/>
      <c r="H2383" s="207"/>
      <c r="I2383" s="207"/>
      <c r="J2383" s="207"/>
      <c r="K2383" s="207"/>
      <c r="L2383" s="207"/>
      <c r="M2383" s="207"/>
      <c r="N2383" s="207"/>
      <c r="O2383" s="207"/>
      <c r="P2383" s="207"/>
      <c r="Q2383" s="207"/>
      <c r="R2383" s="207"/>
      <c r="S2383" s="207"/>
      <c r="T2383" s="207"/>
      <c r="U2383" s="207"/>
      <c r="V2383" s="207"/>
      <c r="W2383" s="208"/>
    </row>
    <row r="2384" spans="1:23" ht="27" customHeight="1" thickBot="1" x14ac:dyDescent="0.25">
      <c r="A2384" s="176" t="str">
        <f>$A$16</f>
        <v>6. WORKFORCE ON FEDERAL-AID AND CONSTRUCTION SITE(S) DURING LAST FULL PAY PERIOD ENDING IN JULY 2023</v>
      </c>
      <c r="B2384" s="177"/>
      <c r="C2384" s="177"/>
      <c r="D2384" s="177"/>
      <c r="E2384" s="177"/>
      <c r="F2384" s="177"/>
      <c r="G2384" s="177"/>
      <c r="H2384" s="177"/>
      <c r="I2384" s="177"/>
      <c r="J2384" s="177"/>
      <c r="K2384" s="177"/>
      <c r="L2384" s="177"/>
      <c r="M2384" s="177"/>
      <c r="N2384" s="177"/>
      <c r="O2384" s="177"/>
      <c r="P2384" s="177"/>
      <c r="Q2384" s="177"/>
      <c r="R2384" s="177"/>
      <c r="S2384" s="177"/>
      <c r="T2384" s="177"/>
      <c r="U2384" s="177"/>
      <c r="V2384" s="177"/>
      <c r="W2384" s="178"/>
    </row>
    <row r="2385" spans="1:23" ht="14.25" thickTop="1" thickBot="1" x14ac:dyDescent="0.25">
      <c r="A2385" s="179" t="str">
        <f>$A$17</f>
        <v>TABLE A</v>
      </c>
      <c r="B2385" s="180"/>
      <c r="C2385" s="180"/>
      <c r="D2385" s="180"/>
      <c r="E2385" s="180"/>
      <c r="F2385" s="180"/>
      <c r="G2385" s="180"/>
      <c r="H2385" s="180"/>
      <c r="I2385" s="180"/>
      <c r="J2385" s="180"/>
      <c r="K2385" s="180"/>
      <c r="L2385" s="180"/>
      <c r="M2385" s="180"/>
      <c r="N2385" s="180"/>
      <c r="O2385" s="180"/>
      <c r="P2385" s="180"/>
      <c r="Q2385" s="180"/>
      <c r="R2385" s="180"/>
      <c r="S2385" s="181"/>
      <c r="T2385" s="182" t="str">
        <f>$T$17</f>
        <v>TABLE B</v>
      </c>
      <c r="U2385" s="180"/>
      <c r="V2385" s="180"/>
      <c r="W2385" s="183"/>
    </row>
    <row r="2386" spans="1:23" ht="99.75" customHeight="1" thickTop="1" thickBot="1" x14ac:dyDescent="0.25">
      <c r="A2386" s="38" t="str">
        <f>$A$18</f>
        <v>JOB CATEGORIES</v>
      </c>
      <c r="B2386" s="246" t="str">
        <f>$B$18</f>
        <v>TOTAL EMPLOYED</v>
      </c>
      <c r="C2386" s="247"/>
      <c r="D2386" s="248" t="str">
        <f>$D$18</f>
        <v>TOTAL RACIAL / ETHNIC MINORITY</v>
      </c>
      <c r="E2386" s="249"/>
      <c r="F2386" s="250" t="str">
        <f>$F$18</f>
        <v>BLACK or
AFRICAN
AMERICAN</v>
      </c>
      <c r="G2386" s="165"/>
      <c r="H2386" s="164" t="str">
        <f>$H$18</f>
        <v>WHITE /
HISPANIC OR LATINO</v>
      </c>
      <c r="I2386" s="165"/>
      <c r="J2386" s="164" t="str">
        <f>$J$18</f>
        <v>AMERICAN 
INDIAN OR 
ALASKA 
NATIVE</v>
      </c>
      <c r="K2386" s="165"/>
      <c r="L2386" s="164" t="str">
        <f>$L$18</f>
        <v>ASIAN</v>
      </c>
      <c r="M2386" s="165"/>
      <c r="N2386" s="164" t="str">
        <f>$N$18</f>
        <v>NATIVE 
HAWAIIAN OR 
OTHER PACIFIC ISLANDER</v>
      </c>
      <c r="O2386" s="165"/>
      <c r="P2386" s="164" t="str">
        <f>$P$18</f>
        <v>TWO OR MORE RACES</v>
      </c>
      <c r="Q2386" s="165"/>
      <c r="R2386" s="164" t="str">
        <f>$R$18</f>
        <v>WHITE / NON-
HISPANIC OR LATINO</v>
      </c>
      <c r="S2386" s="166"/>
      <c r="T2386" s="167" t="str">
        <f>$T$18</f>
        <v>APPRENTICES</v>
      </c>
      <c r="U2386" s="167"/>
      <c r="V2386" s="168" t="str">
        <f>$V$18</f>
        <v>ON THE JOB TRAINEES</v>
      </c>
      <c r="W2386" s="169"/>
    </row>
    <row r="2387" spans="1:23" ht="13.5" thickBot="1" x14ac:dyDescent="0.25">
      <c r="A2387" s="39"/>
      <c r="B2387" s="40" t="str">
        <f>$B$19</f>
        <v>M</v>
      </c>
      <c r="C2387" s="41" t="str">
        <f>$C$19</f>
        <v>F</v>
      </c>
      <c r="D2387" s="42" t="str">
        <f>$D$19</f>
        <v>M</v>
      </c>
      <c r="E2387" s="41" t="str">
        <f>$E$19</f>
        <v>F</v>
      </c>
      <c r="F2387" s="43" t="str">
        <f>$F$19</f>
        <v>M</v>
      </c>
      <c r="G2387" s="44" t="str">
        <f>$G$19</f>
        <v>F</v>
      </c>
      <c r="H2387" s="45" t="str">
        <f>$H$19</f>
        <v>M</v>
      </c>
      <c r="I2387" s="44" t="str">
        <f>$I$19</f>
        <v>F</v>
      </c>
      <c r="J2387" s="45" t="str">
        <f>$J$19</f>
        <v>M</v>
      </c>
      <c r="K2387" s="44" t="str">
        <f>$K$19</f>
        <v>F</v>
      </c>
      <c r="L2387" s="45" t="str">
        <f>$L$19</f>
        <v>M</v>
      </c>
      <c r="M2387" s="44" t="str">
        <f>$M$19</f>
        <v>F</v>
      </c>
      <c r="N2387" s="45" t="str">
        <f>$N$19</f>
        <v>M</v>
      </c>
      <c r="O2387" s="44" t="str">
        <f>$O$19</f>
        <v>F</v>
      </c>
      <c r="P2387" s="45" t="str">
        <f>$P$19</f>
        <v>M</v>
      </c>
      <c r="Q2387" s="44" t="str">
        <f>$Q$19</f>
        <v>F</v>
      </c>
      <c r="R2387" s="45" t="str">
        <f>$R$19</f>
        <v>M</v>
      </c>
      <c r="S2387" s="46" t="str">
        <f>$S$19</f>
        <v>F</v>
      </c>
      <c r="T2387" s="47" t="str">
        <f>$T$19</f>
        <v>M</v>
      </c>
      <c r="U2387" s="41" t="str">
        <f>$U$19</f>
        <v>F</v>
      </c>
      <c r="V2387" s="123" t="str">
        <f>$V$19</f>
        <v>M</v>
      </c>
      <c r="W2387" s="48" t="str">
        <f>$W$19</f>
        <v>F</v>
      </c>
    </row>
    <row r="2388" spans="1:23" ht="13.5" thickBot="1" x14ac:dyDescent="0.25">
      <c r="A2388" s="49" t="str">
        <f>$A$20</f>
        <v>OFFICIALS</v>
      </c>
      <c r="B2388" s="63">
        <f>F2388+H2388+J2388+L2388+N2388+P2388+R2388</f>
        <v>0</v>
      </c>
      <c r="C2388" s="64">
        <f t="shared" ref="C2388:C2402" si="383">G2388+I2388+K2388+M2388+O2388+Q2388+S2388</f>
        <v>0</v>
      </c>
      <c r="D2388" s="65">
        <f t="shared" ref="D2388:D2402" si="384">F2388+H2388+J2388+L2388+N2388+P2388</f>
        <v>0</v>
      </c>
      <c r="E2388" s="64">
        <f t="shared" ref="E2388:E2402" si="385">G2388+I2388+K2388+M2388+O2388+Q2388</f>
        <v>0</v>
      </c>
      <c r="F2388" s="66"/>
      <c r="G2388" s="67"/>
      <c r="H2388" s="68"/>
      <c r="I2388" s="67"/>
      <c r="J2388" s="68"/>
      <c r="K2388" s="67"/>
      <c r="L2388" s="68"/>
      <c r="M2388" s="67"/>
      <c r="N2388" s="68"/>
      <c r="O2388" s="67"/>
      <c r="P2388" s="68"/>
      <c r="Q2388" s="67"/>
      <c r="R2388" s="69"/>
      <c r="S2388" s="70"/>
      <c r="T2388" s="71"/>
      <c r="U2388" s="114"/>
      <c r="V2388" s="71"/>
      <c r="W2388" s="72"/>
    </row>
    <row r="2389" spans="1:23" ht="13.5" thickBot="1" x14ac:dyDescent="0.25">
      <c r="A2389" s="49" t="str">
        <f>$A$21</f>
        <v>SUPERVISORS</v>
      </c>
      <c r="B2389" s="63">
        <f t="shared" ref="B2389:B2402" si="386">F2389+H2389+J2389+L2389+N2389+P2389+R2389</f>
        <v>0</v>
      </c>
      <c r="C2389" s="64">
        <f t="shared" si="383"/>
        <v>0</v>
      </c>
      <c r="D2389" s="65">
        <f t="shared" si="384"/>
        <v>0</v>
      </c>
      <c r="E2389" s="64">
        <f t="shared" si="385"/>
        <v>0</v>
      </c>
      <c r="F2389" s="66"/>
      <c r="G2389" s="67"/>
      <c r="H2389" s="68"/>
      <c r="I2389" s="67"/>
      <c r="J2389" s="68"/>
      <c r="K2389" s="67"/>
      <c r="L2389" s="68"/>
      <c r="M2389" s="67"/>
      <c r="N2389" s="68"/>
      <c r="O2389" s="67"/>
      <c r="P2389" s="68"/>
      <c r="Q2389" s="73"/>
      <c r="R2389" s="74"/>
      <c r="S2389" s="75"/>
      <c r="T2389" s="76"/>
      <c r="U2389" s="115"/>
      <c r="V2389" s="76"/>
      <c r="W2389" s="77"/>
    </row>
    <row r="2390" spans="1:23" ht="13.5" thickBot="1" x14ac:dyDescent="0.25">
      <c r="A2390" s="49" t="str">
        <f>$A$22</f>
        <v>FOREMEN/WOMEN</v>
      </c>
      <c r="B2390" s="63">
        <f t="shared" si="386"/>
        <v>0</v>
      </c>
      <c r="C2390" s="64">
        <f t="shared" si="383"/>
        <v>0</v>
      </c>
      <c r="D2390" s="65">
        <f t="shared" si="384"/>
        <v>0</v>
      </c>
      <c r="E2390" s="64">
        <f t="shared" si="385"/>
        <v>0</v>
      </c>
      <c r="F2390" s="66"/>
      <c r="G2390" s="67"/>
      <c r="H2390" s="68"/>
      <c r="I2390" s="67"/>
      <c r="J2390" s="68"/>
      <c r="K2390" s="67"/>
      <c r="L2390" s="68"/>
      <c r="M2390" s="67"/>
      <c r="N2390" s="68"/>
      <c r="O2390" s="67"/>
      <c r="P2390" s="68"/>
      <c r="Q2390" s="73"/>
      <c r="R2390" s="78"/>
      <c r="S2390" s="79"/>
      <c r="T2390" s="80"/>
      <c r="U2390" s="116"/>
      <c r="V2390" s="80"/>
      <c r="W2390" s="81"/>
    </row>
    <row r="2391" spans="1:23" ht="13.5" thickBot="1" x14ac:dyDescent="0.25">
      <c r="A2391" s="49" t="str">
        <f>$A$23</f>
        <v>CLERICAL</v>
      </c>
      <c r="B2391" s="63">
        <f t="shared" si="386"/>
        <v>0</v>
      </c>
      <c r="C2391" s="64">
        <f t="shared" si="383"/>
        <v>0</v>
      </c>
      <c r="D2391" s="65">
        <f t="shared" si="384"/>
        <v>0</v>
      </c>
      <c r="E2391" s="64">
        <f t="shared" si="385"/>
        <v>0</v>
      </c>
      <c r="F2391" s="66"/>
      <c r="G2391" s="67"/>
      <c r="H2391" s="68"/>
      <c r="I2391" s="67"/>
      <c r="J2391" s="68"/>
      <c r="K2391" s="67"/>
      <c r="L2391" s="68"/>
      <c r="M2391" s="67"/>
      <c r="N2391" s="68"/>
      <c r="O2391" s="67"/>
      <c r="P2391" s="68"/>
      <c r="Q2391" s="73"/>
      <c r="R2391" s="78"/>
      <c r="S2391" s="79"/>
      <c r="T2391" s="80"/>
      <c r="U2391" s="116"/>
      <c r="V2391" s="80"/>
      <c r="W2391" s="81"/>
    </row>
    <row r="2392" spans="1:23" ht="13.5" thickBot="1" x14ac:dyDescent="0.25">
      <c r="A2392" s="49" t="str">
        <f>$A$24</f>
        <v>EQUIPMENT OPERATORS</v>
      </c>
      <c r="B2392" s="63">
        <f t="shared" si="386"/>
        <v>0</v>
      </c>
      <c r="C2392" s="64">
        <f t="shared" si="383"/>
        <v>0</v>
      </c>
      <c r="D2392" s="65">
        <f t="shared" si="384"/>
        <v>0</v>
      </c>
      <c r="E2392" s="64">
        <f t="shared" si="385"/>
        <v>0</v>
      </c>
      <c r="F2392" s="66"/>
      <c r="G2392" s="67"/>
      <c r="H2392" s="68"/>
      <c r="I2392" s="67"/>
      <c r="J2392" s="68"/>
      <c r="K2392" s="67"/>
      <c r="L2392" s="68"/>
      <c r="M2392" s="67"/>
      <c r="N2392" s="68"/>
      <c r="O2392" s="67"/>
      <c r="P2392" s="68"/>
      <c r="Q2392" s="73"/>
      <c r="R2392" s="78"/>
      <c r="S2392" s="79"/>
      <c r="T2392" s="80"/>
      <c r="U2392" s="116"/>
      <c r="V2392" s="80"/>
      <c r="W2392" s="81"/>
    </row>
    <row r="2393" spans="1:23" ht="13.5" thickBot="1" x14ac:dyDescent="0.25">
      <c r="A2393" s="49" t="str">
        <f>$A$25</f>
        <v>MECHANICS</v>
      </c>
      <c r="B2393" s="63">
        <f t="shared" si="386"/>
        <v>0</v>
      </c>
      <c r="C2393" s="64">
        <f t="shared" si="383"/>
        <v>0</v>
      </c>
      <c r="D2393" s="65">
        <f t="shared" si="384"/>
        <v>0</v>
      </c>
      <c r="E2393" s="64">
        <f t="shared" si="385"/>
        <v>0</v>
      </c>
      <c r="F2393" s="66"/>
      <c r="G2393" s="67"/>
      <c r="H2393" s="68"/>
      <c r="I2393" s="67"/>
      <c r="J2393" s="68"/>
      <c r="K2393" s="67"/>
      <c r="L2393" s="68"/>
      <c r="M2393" s="67"/>
      <c r="N2393" s="68"/>
      <c r="O2393" s="67"/>
      <c r="P2393" s="68"/>
      <c r="Q2393" s="73"/>
      <c r="R2393" s="78"/>
      <c r="S2393" s="79"/>
      <c r="T2393" s="80"/>
      <c r="U2393" s="116"/>
      <c r="V2393" s="80"/>
      <c r="W2393" s="81"/>
    </row>
    <row r="2394" spans="1:23" ht="13.5" thickBot="1" x14ac:dyDescent="0.25">
      <c r="A2394" s="49" t="str">
        <f>$A$26</f>
        <v>TRUCK DRIVERS</v>
      </c>
      <c r="B2394" s="63">
        <f t="shared" si="386"/>
        <v>0</v>
      </c>
      <c r="C2394" s="64">
        <f t="shared" si="383"/>
        <v>0</v>
      </c>
      <c r="D2394" s="65">
        <f t="shared" si="384"/>
        <v>0</v>
      </c>
      <c r="E2394" s="64">
        <f t="shared" si="385"/>
        <v>0</v>
      </c>
      <c r="F2394" s="66"/>
      <c r="G2394" s="67"/>
      <c r="H2394" s="68"/>
      <c r="I2394" s="67"/>
      <c r="J2394" s="68"/>
      <c r="K2394" s="67"/>
      <c r="L2394" s="68"/>
      <c r="M2394" s="67"/>
      <c r="N2394" s="68"/>
      <c r="O2394" s="67"/>
      <c r="P2394" s="68"/>
      <c r="Q2394" s="73"/>
      <c r="R2394" s="82"/>
      <c r="S2394" s="83"/>
      <c r="T2394" s="76"/>
      <c r="U2394" s="117"/>
      <c r="V2394" s="76"/>
      <c r="W2394" s="77"/>
    </row>
    <row r="2395" spans="1:23" ht="13.5" thickBot="1" x14ac:dyDescent="0.25">
      <c r="A2395" s="49" t="str">
        <f>$A$27</f>
        <v>IRONWORKERS</v>
      </c>
      <c r="B2395" s="63">
        <f t="shared" si="386"/>
        <v>0</v>
      </c>
      <c r="C2395" s="64">
        <f t="shared" si="383"/>
        <v>0</v>
      </c>
      <c r="D2395" s="65">
        <f t="shared" si="384"/>
        <v>0</v>
      </c>
      <c r="E2395" s="64">
        <f t="shared" si="385"/>
        <v>0</v>
      </c>
      <c r="F2395" s="66"/>
      <c r="G2395" s="67"/>
      <c r="H2395" s="68"/>
      <c r="I2395" s="67"/>
      <c r="J2395" s="68"/>
      <c r="K2395" s="67"/>
      <c r="L2395" s="68"/>
      <c r="M2395" s="67"/>
      <c r="N2395" s="68"/>
      <c r="O2395" s="67"/>
      <c r="P2395" s="68"/>
      <c r="Q2395" s="73"/>
      <c r="R2395" s="84"/>
      <c r="S2395" s="85"/>
      <c r="T2395" s="86"/>
      <c r="U2395" s="118"/>
      <c r="V2395" s="86"/>
      <c r="W2395" s="87"/>
    </row>
    <row r="2396" spans="1:23" ht="13.5" thickBot="1" x14ac:dyDescent="0.25">
      <c r="A2396" s="49" t="str">
        <f>$A$28</f>
        <v>CARPENTERS</v>
      </c>
      <c r="B2396" s="63">
        <f t="shared" si="386"/>
        <v>0</v>
      </c>
      <c r="C2396" s="64">
        <f t="shared" si="383"/>
        <v>0</v>
      </c>
      <c r="D2396" s="65">
        <f t="shared" si="384"/>
        <v>0</v>
      </c>
      <c r="E2396" s="64">
        <f t="shared" si="385"/>
        <v>0</v>
      </c>
      <c r="F2396" s="66"/>
      <c r="G2396" s="67"/>
      <c r="H2396" s="68"/>
      <c r="I2396" s="67"/>
      <c r="J2396" s="68"/>
      <c r="K2396" s="67"/>
      <c r="L2396" s="68"/>
      <c r="M2396" s="67"/>
      <c r="N2396" s="68"/>
      <c r="O2396" s="67"/>
      <c r="P2396" s="68"/>
      <c r="Q2396" s="73"/>
      <c r="R2396" s="84"/>
      <c r="S2396" s="85"/>
      <c r="T2396" s="86"/>
      <c r="U2396" s="118"/>
      <c r="V2396" s="86"/>
      <c r="W2396" s="87"/>
    </row>
    <row r="2397" spans="1:23" ht="13.5" thickBot="1" x14ac:dyDescent="0.25">
      <c r="A2397" s="49" t="str">
        <f>$A$29</f>
        <v>CEMENT MASONS</v>
      </c>
      <c r="B2397" s="63">
        <f t="shared" si="386"/>
        <v>0</v>
      </c>
      <c r="C2397" s="64">
        <f t="shared" si="383"/>
        <v>0</v>
      </c>
      <c r="D2397" s="65">
        <f t="shared" si="384"/>
        <v>0</v>
      </c>
      <c r="E2397" s="64">
        <f t="shared" si="385"/>
        <v>0</v>
      </c>
      <c r="F2397" s="66"/>
      <c r="G2397" s="67"/>
      <c r="H2397" s="68"/>
      <c r="I2397" s="67"/>
      <c r="J2397" s="68"/>
      <c r="K2397" s="67"/>
      <c r="L2397" s="68"/>
      <c r="M2397" s="67"/>
      <c r="N2397" s="68"/>
      <c r="O2397" s="67"/>
      <c r="P2397" s="68"/>
      <c r="Q2397" s="73"/>
      <c r="R2397" s="84"/>
      <c r="S2397" s="85"/>
      <c r="T2397" s="86"/>
      <c r="U2397" s="118"/>
      <c r="V2397" s="86"/>
      <c r="W2397" s="87"/>
    </row>
    <row r="2398" spans="1:23" ht="13.5" thickBot="1" x14ac:dyDescent="0.25">
      <c r="A2398" s="49" t="str">
        <f>$A$30</f>
        <v>ELECTRICIANS</v>
      </c>
      <c r="B2398" s="63">
        <f t="shared" si="386"/>
        <v>0</v>
      </c>
      <c r="C2398" s="64">
        <f t="shared" si="383"/>
        <v>0</v>
      </c>
      <c r="D2398" s="65">
        <f t="shared" si="384"/>
        <v>0</v>
      </c>
      <c r="E2398" s="64">
        <f t="shared" si="385"/>
        <v>0</v>
      </c>
      <c r="F2398" s="66"/>
      <c r="G2398" s="67"/>
      <c r="H2398" s="68"/>
      <c r="I2398" s="67"/>
      <c r="J2398" s="68"/>
      <c r="K2398" s="67"/>
      <c r="L2398" s="68"/>
      <c r="M2398" s="67"/>
      <c r="N2398" s="68"/>
      <c r="O2398" s="67"/>
      <c r="P2398" s="68"/>
      <c r="Q2398" s="73"/>
      <c r="R2398" s="84"/>
      <c r="S2398" s="85"/>
      <c r="T2398" s="86"/>
      <c r="U2398" s="118"/>
      <c r="V2398" s="86"/>
      <c r="W2398" s="87"/>
    </row>
    <row r="2399" spans="1:23" ht="13.5" thickBot="1" x14ac:dyDescent="0.25">
      <c r="A2399" s="49" t="str">
        <f>$A$31</f>
        <v>PIPEFITTER/PLUMBERS</v>
      </c>
      <c r="B2399" s="63">
        <f t="shared" si="386"/>
        <v>0</v>
      </c>
      <c r="C2399" s="64">
        <f t="shared" si="383"/>
        <v>0</v>
      </c>
      <c r="D2399" s="65">
        <f t="shared" si="384"/>
        <v>0</v>
      </c>
      <c r="E2399" s="64">
        <f t="shared" si="385"/>
        <v>0</v>
      </c>
      <c r="F2399" s="66"/>
      <c r="G2399" s="67"/>
      <c r="H2399" s="68"/>
      <c r="I2399" s="67"/>
      <c r="J2399" s="68"/>
      <c r="K2399" s="67"/>
      <c r="L2399" s="68"/>
      <c r="M2399" s="67"/>
      <c r="N2399" s="68"/>
      <c r="O2399" s="67"/>
      <c r="P2399" s="68"/>
      <c r="Q2399" s="67"/>
      <c r="R2399" s="88"/>
      <c r="S2399" s="89"/>
      <c r="T2399" s="90"/>
      <c r="U2399" s="119"/>
      <c r="V2399" s="90"/>
      <c r="W2399" s="91"/>
    </row>
    <row r="2400" spans="1:23" ht="13.5" thickBot="1" x14ac:dyDescent="0.25">
      <c r="A2400" s="49" t="str">
        <f>$A$32</f>
        <v>PAINTERS</v>
      </c>
      <c r="B2400" s="63">
        <f t="shared" si="386"/>
        <v>0</v>
      </c>
      <c r="C2400" s="64">
        <f t="shared" si="383"/>
        <v>0</v>
      </c>
      <c r="D2400" s="65">
        <f t="shared" si="384"/>
        <v>0</v>
      </c>
      <c r="E2400" s="64">
        <f t="shared" si="385"/>
        <v>0</v>
      </c>
      <c r="F2400" s="66"/>
      <c r="G2400" s="67"/>
      <c r="H2400" s="68"/>
      <c r="I2400" s="67"/>
      <c r="J2400" s="68"/>
      <c r="K2400" s="67"/>
      <c r="L2400" s="68"/>
      <c r="M2400" s="67"/>
      <c r="N2400" s="68"/>
      <c r="O2400" s="67"/>
      <c r="P2400" s="68"/>
      <c r="Q2400" s="67"/>
      <c r="R2400" s="68"/>
      <c r="S2400" s="92"/>
      <c r="T2400" s="93"/>
      <c r="U2400" s="120"/>
      <c r="V2400" s="93"/>
      <c r="W2400" s="94"/>
    </row>
    <row r="2401" spans="1:23" ht="13.5" thickBot="1" x14ac:dyDescent="0.25">
      <c r="A2401" s="49" t="str">
        <f>$A$33</f>
        <v>LABORERS-SEMI SKILLED</v>
      </c>
      <c r="B2401" s="63">
        <f t="shared" si="386"/>
        <v>0</v>
      </c>
      <c r="C2401" s="64">
        <f t="shared" si="383"/>
        <v>0</v>
      </c>
      <c r="D2401" s="65">
        <f t="shared" si="384"/>
        <v>0</v>
      </c>
      <c r="E2401" s="64">
        <f t="shared" si="385"/>
        <v>0</v>
      </c>
      <c r="F2401" s="66"/>
      <c r="G2401" s="67"/>
      <c r="H2401" s="68"/>
      <c r="I2401" s="67"/>
      <c r="J2401" s="68"/>
      <c r="K2401" s="67"/>
      <c r="L2401" s="68"/>
      <c r="M2401" s="67"/>
      <c r="N2401" s="68"/>
      <c r="O2401" s="67"/>
      <c r="P2401" s="68"/>
      <c r="Q2401" s="67"/>
      <c r="R2401" s="68"/>
      <c r="S2401" s="92"/>
      <c r="T2401" s="93"/>
      <c r="U2401" s="120"/>
      <c r="V2401" s="93"/>
      <c r="W2401" s="94"/>
    </row>
    <row r="2402" spans="1:23" ht="13.5" thickBot="1" x14ac:dyDescent="0.25">
      <c r="A2402" s="49" t="str">
        <f>$A$34</f>
        <v>LABORERS-UNSKILLED</v>
      </c>
      <c r="B2402" s="63">
        <f t="shared" si="386"/>
        <v>0</v>
      </c>
      <c r="C2402" s="64">
        <f t="shared" si="383"/>
        <v>0</v>
      </c>
      <c r="D2402" s="65">
        <f t="shared" si="384"/>
        <v>0</v>
      </c>
      <c r="E2402" s="64">
        <f t="shared" si="385"/>
        <v>0</v>
      </c>
      <c r="F2402" s="66"/>
      <c r="G2402" s="67"/>
      <c r="H2402" s="68"/>
      <c r="I2402" s="67"/>
      <c r="J2402" s="68"/>
      <c r="K2402" s="67"/>
      <c r="L2402" s="68"/>
      <c r="M2402" s="67"/>
      <c r="N2402" s="68"/>
      <c r="O2402" s="67"/>
      <c r="P2402" s="68"/>
      <c r="Q2402" s="67"/>
      <c r="R2402" s="68"/>
      <c r="S2402" s="92"/>
      <c r="T2402" s="93"/>
      <c r="U2402" s="120"/>
      <c r="V2402" s="93"/>
      <c r="W2402" s="94"/>
    </row>
    <row r="2403" spans="1:23" ht="13.5" thickBot="1" x14ac:dyDescent="0.25">
      <c r="A2403" s="49" t="str">
        <f>$A$35</f>
        <v>TOTAL</v>
      </c>
      <c r="B2403" s="107">
        <f t="shared" ref="B2403:O2403" si="387">SUM(B2388:B2402)</f>
        <v>0</v>
      </c>
      <c r="C2403" s="109">
        <f t="shared" si="387"/>
        <v>0</v>
      </c>
      <c r="D2403" s="110">
        <f t="shared" si="387"/>
        <v>0</v>
      </c>
      <c r="E2403" s="111">
        <f t="shared" si="387"/>
        <v>0</v>
      </c>
      <c r="F2403" s="108">
        <f t="shared" si="387"/>
        <v>0</v>
      </c>
      <c r="G2403" s="112">
        <f t="shared" si="387"/>
        <v>0</v>
      </c>
      <c r="H2403" s="108">
        <f t="shared" si="387"/>
        <v>0</v>
      </c>
      <c r="I2403" s="112">
        <f t="shared" si="387"/>
        <v>0</v>
      </c>
      <c r="J2403" s="108">
        <f t="shared" si="387"/>
        <v>0</v>
      </c>
      <c r="K2403" s="112">
        <f t="shared" si="387"/>
        <v>0</v>
      </c>
      <c r="L2403" s="108">
        <f t="shared" si="387"/>
        <v>0</v>
      </c>
      <c r="M2403" s="112">
        <f t="shared" si="387"/>
        <v>0</v>
      </c>
      <c r="N2403" s="108">
        <f t="shared" si="387"/>
        <v>0</v>
      </c>
      <c r="O2403" s="112">
        <f t="shared" si="387"/>
        <v>0</v>
      </c>
      <c r="P2403" s="108">
        <f t="shared" ref="P2403:W2403" si="388">SUM(P2388:P2402)</f>
        <v>0</v>
      </c>
      <c r="Q2403" s="112">
        <f t="shared" si="388"/>
        <v>0</v>
      </c>
      <c r="R2403" s="108">
        <f t="shared" si="388"/>
        <v>0</v>
      </c>
      <c r="S2403" s="111">
        <f t="shared" si="388"/>
        <v>0</v>
      </c>
      <c r="T2403" s="108">
        <f t="shared" si="388"/>
        <v>0</v>
      </c>
      <c r="U2403" s="109">
        <f t="shared" si="388"/>
        <v>0</v>
      </c>
      <c r="V2403" s="108">
        <f t="shared" si="388"/>
        <v>0</v>
      </c>
      <c r="W2403" s="111">
        <f t="shared" si="388"/>
        <v>0</v>
      </c>
    </row>
    <row r="2404" spans="1:23" ht="12.75" customHeight="1" x14ac:dyDescent="0.2">
      <c r="A2404" s="170" t="str">
        <f>$A$54</f>
        <v>TABLE A</v>
      </c>
      <c r="B2404" s="171"/>
      <c r="C2404" s="171"/>
      <c r="D2404" s="171"/>
      <c r="E2404" s="171"/>
      <c r="F2404" s="171"/>
      <c r="G2404" s="171"/>
      <c r="H2404" s="171"/>
      <c r="I2404" s="171"/>
      <c r="J2404" s="171"/>
      <c r="K2404" s="171"/>
      <c r="L2404" s="171"/>
      <c r="M2404" s="171"/>
      <c r="N2404" s="171"/>
      <c r="O2404" s="171"/>
      <c r="P2404" s="171"/>
      <c r="Q2404" s="171"/>
      <c r="R2404" s="171"/>
      <c r="S2404" s="171"/>
      <c r="T2404" s="171"/>
      <c r="U2404" s="171"/>
      <c r="V2404" s="171"/>
      <c r="W2404" s="172"/>
    </row>
    <row r="2405" spans="1:23" ht="13.5" thickBot="1" x14ac:dyDescent="0.25">
      <c r="A2405" s="173"/>
      <c r="B2405" s="174"/>
      <c r="C2405" s="174"/>
      <c r="D2405" s="174"/>
      <c r="E2405" s="174"/>
      <c r="F2405" s="174"/>
      <c r="G2405" s="174"/>
      <c r="H2405" s="174"/>
      <c r="I2405" s="174"/>
      <c r="J2405" s="174"/>
      <c r="K2405" s="174"/>
      <c r="L2405" s="174"/>
      <c r="M2405" s="174"/>
      <c r="N2405" s="174"/>
      <c r="O2405" s="174"/>
      <c r="P2405" s="174"/>
      <c r="Q2405" s="174"/>
      <c r="R2405" s="174"/>
      <c r="S2405" s="174"/>
      <c r="T2405" s="174"/>
      <c r="U2405" s="174"/>
      <c r="V2405" s="174"/>
      <c r="W2405" s="175"/>
    </row>
    <row r="2406" spans="1:23" ht="13.5" thickBot="1" x14ac:dyDescent="0.25">
      <c r="A2406" s="49" t="str">
        <f>$A$38</f>
        <v>APPRENTICES</v>
      </c>
      <c r="B2406" s="64">
        <f>F2406+H2406+J2406+L2406+N2406+P2406+R2406</f>
        <v>0</v>
      </c>
      <c r="C2406" s="109">
        <f>G2406+I2406+K2406+M2406+O2406+Q2406+S2406</f>
        <v>0</v>
      </c>
      <c r="D2406" s="110">
        <f>F2406+H2406+J2406+L2406+N2406+P2406</f>
        <v>0</v>
      </c>
      <c r="E2406" s="64">
        <f>G2406+I2406+K2406+M2406+O2406+Q2406</f>
        <v>0</v>
      </c>
      <c r="F2406" s="121"/>
      <c r="G2406" s="67"/>
      <c r="H2406" s="122"/>
      <c r="I2406" s="67"/>
      <c r="J2406" s="122"/>
      <c r="K2406" s="67"/>
      <c r="L2406" s="122"/>
      <c r="M2406" s="67"/>
      <c r="N2406" s="122"/>
      <c r="O2406" s="67"/>
      <c r="P2406" s="122"/>
      <c r="Q2406" s="67"/>
      <c r="R2406" s="122"/>
      <c r="S2406" s="67"/>
      <c r="T2406" s="50"/>
      <c r="U2406" s="51"/>
      <c r="V2406" s="50"/>
      <c r="W2406" s="51"/>
    </row>
    <row r="2407" spans="1:23" ht="13.5" thickBot="1" x14ac:dyDescent="0.25">
      <c r="A2407" s="49" t="str">
        <f>$A$39</f>
        <v>OJT TRAINEES</v>
      </c>
      <c r="B2407" s="64">
        <f>F2407+H2407+J2407+L2407+N2407+P2407+R2407</f>
        <v>0</v>
      </c>
      <c r="C2407" s="109">
        <f>G2407+I2407+K2407+M2407+O2407+Q2407+S2407</f>
        <v>0</v>
      </c>
      <c r="D2407" s="110">
        <f>F2407+H2407+J2407+L2407+N2407+P2407</f>
        <v>0</v>
      </c>
      <c r="E2407" s="64">
        <f>G2407+I2407+K2407+M2407+O2407+Q2407</f>
        <v>0</v>
      </c>
      <c r="F2407" s="121"/>
      <c r="G2407" s="67"/>
      <c r="H2407" s="122"/>
      <c r="I2407" s="67"/>
      <c r="J2407" s="122"/>
      <c r="K2407" s="67"/>
      <c r="L2407" s="122"/>
      <c r="M2407" s="67"/>
      <c r="N2407" s="122"/>
      <c r="O2407" s="67"/>
      <c r="P2407" s="122"/>
      <c r="Q2407" s="67"/>
      <c r="R2407" s="122"/>
      <c r="S2407" s="67"/>
      <c r="T2407" s="52"/>
      <c r="U2407" s="53"/>
      <c r="V2407" s="52"/>
      <c r="W2407" s="53"/>
    </row>
    <row r="2408" spans="1:23" ht="15.75" customHeight="1" x14ac:dyDescent="0.2">
      <c r="A2408" s="243" t="str">
        <f>$A$40</f>
        <v xml:space="preserve">8. PREPARED BY: </v>
      </c>
      <c r="B2408" s="244"/>
      <c r="C2408" s="244"/>
      <c r="D2408" s="244"/>
      <c r="E2408" s="244"/>
      <c r="F2408" s="244"/>
      <c r="G2408" s="244"/>
      <c r="H2408" s="245"/>
      <c r="I2408" s="220" t="str">
        <f>$I$40</f>
        <v>9. DATE</v>
      </c>
      <c r="J2408" s="221"/>
      <c r="K2408" s="220" t="str">
        <f>$K$40</f>
        <v>10. REVIEWED BY:    (Signature and Title of State Highway Official)</v>
      </c>
      <c r="L2408" s="222"/>
      <c r="M2408" s="222"/>
      <c r="N2408" s="222"/>
      <c r="O2408" s="222"/>
      <c r="P2408" s="222"/>
      <c r="Q2408" s="222"/>
      <c r="R2408" s="222"/>
      <c r="S2408" s="222"/>
      <c r="T2408" s="222"/>
      <c r="U2408" s="221"/>
      <c r="V2408" s="220" t="s">
        <v>28</v>
      </c>
      <c r="W2408" s="223"/>
    </row>
    <row r="2409" spans="1:23" ht="12.75" customHeight="1" x14ac:dyDescent="0.2">
      <c r="A2409" s="224" t="str">
        <f>$A$41</f>
        <v>(Signature and Title of Contractors Representative)</v>
      </c>
      <c r="B2409" s="225"/>
      <c r="C2409" s="225"/>
      <c r="D2409" s="225"/>
      <c r="E2409" s="225"/>
      <c r="F2409" s="225"/>
      <c r="G2409" s="225"/>
      <c r="H2409" s="226"/>
      <c r="I2409" s="227" t="str">
        <f>IF($I$41="","",$I$41)</f>
        <v/>
      </c>
      <c r="J2409" s="228"/>
      <c r="K2409" s="229" t="str">
        <f>IF($K$41="","",$K$41)</f>
        <v/>
      </c>
      <c r="L2409" s="232"/>
      <c r="M2409" s="232"/>
      <c r="N2409" s="232"/>
      <c r="O2409" s="232"/>
      <c r="P2409" s="232"/>
      <c r="Q2409" s="232"/>
      <c r="R2409" s="232"/>
      <c r="S2409" s="232"/>
      <c r="T2409" s="232"/>
      <c r="U2409" s="228"/>
      <c r="V2409" s="227" t="str">
        <f>IF($V$41="","",$V$41)</f>
        <v/>
      </c>
      <c r="W2409" s="234"/>
    </row>
    <row r="2410" spans="1:23" x14ac:dyDescent="0.2">
      <c r="A2410" s="237" t="str">
        <f>IF($A$42="","",$A$42)</f>
        <v/>
      </c>
      <c r="B2410" s="238"/>
      <c r="C2410" s="238"/>
      <c r="D2410" s="238"/>
      <c r="E2410" s="238"/>
      <c r="F2410" s="238"/>
      <c r="G2410" s="238"/>
      <c r="H2410" s="239"/>
      <c r="I2410" s="229"/>
      <c r="J2410" s="228"/>
      <c r="K2410" s="229"/>
      <c r="L2410" s="232"/>
      <c r="M2410" s="232"/>
      <c r="N2410" s="232"/>
      <c r="O2410" s="232"/>
      <c r="P2410" s="232"/>
      <c r="Q2410" s="232"/>
      <c r="R2410" s="232"/>
      <c r="S2410" s="232"/>
      <c r="T2410" s="232"/>
      <c r="U2410" s="228"/>
      <c r="V2410" s="227"/>
      <c r="W2410" s="234"/>
    </row>
    <row r="2411" spans="1:23" x14ac:dyDescent="0.2">
      <c r="A2411" s="237"/>
      <c r="B2411" s="238"/>
      <c r="C2411" s="238"/>
      <c r="D2411" s="238"/>
      <c r="E2411" s="238"/>
      <c r="F2411" s="238"/>
      <c r="G2411" s="238"/>
      <c r="H2411" s="239"/>
      <c r="I2411" s="229"/>
      <c r="J2411" s="228"/>
      <c r="K2411" s="229"/>
      <c r="L2411" s="232"/>
      <c r="M2411" s="232"/>
      <c r="N2411" s="232"/>
      <c r="O2411" s="232"/>
      <c r="P2411" s="232"/>
      <c r="Q2411" s="232"/>
      <c r="R2411" s="232"/>
      <c r="S2411" s="232"/>
      <c r="T2411" s="232"/>
      <c r="U2411" s="228"/>
      <c r="V2411" s="227"/>
      <c r="W2411" s="234"/>
    </row>
    <row r="2412" spans="1:23" ht="13.5" thickBot="1" x14ac:dyDescent="0.25">
      <c r="A2412" s="240"/>
      <c r="B2412" s="241"/>
      <c r="C2412" s="241"/>
      <c r="D2412" s="241"/>
      <c r="E2412" s="241"/>
      <c r="F2412" s="241"/>
      <c r="G2412" s="241"/>
      <c r="H2412" s="242"/>
      <c r="I2412" s="230"/>
      <c r="J2412" s="231"/>
      <c r="K2412" s="230"/>
      <c r="L2412" s="233"/>
      <c r="M2412" s="233"/>
      <c r="N2412" s="233"/>
      <c r="O2412" s="233"/>
      <c r="P2412" s="233"/>
      <c r="Q2412" s="233"/>
      <c r="R2412" s="233"/>
      <c r="S2412" s="233"/>
      <c r="T2412" s="233"/>
      <c r="U2412" s="231"/>
      <c r="V2412" s="235"/>
      <c r="W2412" s="236"/>
    </row>
    <row r="2413" spans="1:23" x14ac:dyDescent="0.2">
      <c r="A2413" s="251" t="str">
        <f>$A$45</f>
        <v>Form FHWA- 1391 (Rev. 06-22)</v>
      </c>
      <c r="B2413" s="252"/>
      <c r="C2413" s="253"/>
      <c r="D2413" s="253"/>
      <c r="E2413" s="55"/>
      <c r="F2413" s="55"/>
      <c r="G2413" s="55"/>
      <c r="H2413" s="55"/>
      <c r="I2413" s="55"/>
      <c r="J2413" s="254" t="str">
        <f>$J$45</f>
        <v>PREVIOUS EDITIONS ARE OBSOLETE</v>
      </c>
      <c r="K2413" s="254"/>
      <c r="L2413" s="254"/>
      <c r="M2413" s="254"/>
      <c r="N2413" s="254"/>
      <c r="O2413" s="254"/>
      <c r="P2413" s="254"/>
      <c r="Q2413" s="254"/>
      <c r="R2413" s="254"/>
      <c r="S2413" s="254"/>
      <c r="T2413" s="254"/>
      <c r="U2413" s="254"/>
      <c r="V2413" s="254"/>
      <c r="W2413" s="254"/>
    </row>
    <row r="2414" spans="1:23" ht="13.5" thickBot="1" x14ac:dyDescent="0.25"/>
    <row r="2415" spans="1:23" s="58" customFormat="1" ht="18.75" thickBot="1" x14ac:dyDescent="0.3">
      <c r="A2415" s="255" t="str">
        <f>$A$10</f>
        <v xml:space="preserve">FEDERAL-AID HIGHWAY CONSTRUCTION CONTRACTORS ANNUAL EEO REPORT </v>
      </c>
      <c r="B2415" s="256"/>
      <c r="C2415" s="256"/>
      <c r="D2415" s="256"/>
      <c r="E2415" s="256"/>
      <c r="F2415" s="256"/>
      <c r="G2415" s="256"/>
      <c r="H2415" s="256"/>
      <c r="I2415" s="256"/>
      <c r="J2415" s="256"/>
      <c r="K2415" s="256"/>
      <c r="L2415" s="256"/>
      <c r="M2415" s="256"/>
      <c r="N2415" s="256"/>
      <c r="O2415" s="256"/>
      <c r="P2415" s="256"/>
      <c r="Q2415" s="256"/>
      <c r="R2415" s="256"/>
      <c r="S2415" s="256"/>
      <c r="T2415" s="256"/>
      <c r="U2415" s="256"/>
      <c r="V2415" s="256"/>
      <c r="W2415" s="257"/>
    </row>
    <row r="2416" spans="1:23" ht="12.75" customHeight="1" x14ac:dyDescent="0.2">
      <c r="A2416" s="258" t="str">
        <f>$A$11</f>
        <v xml:space="preserve">1. SELECT FIELD FROM DROPDOWN MENU: </v>
      </c>
      <c r="B2416" s="259"/>
      <c r="C2416" s="259"/>
      <c r="D2416" s="260"/>
      <c r="E2416" s="261" t="str">
        <f>$E$11</f>
        <v>2. COMPANY NAME, CITY, STATE:</v>
      </c>
      <c r="F2416" s="238"/>
      <c r="G2416" s="238"/>
      <c r="H2416" s="238"/>
      <c r="I2416" s="239"/>
      <c r="J2416" s="184" t="str">
        <f>$J$11</f>
        <v>3. FEDERAL PROJECT NUMBER:</v>
      </c>
      <c r="K2416" s="185"/>
      <c r="L2416" s="185"/>
      <c r="M2416" s="185"/>
      <c r="N2416" s="184" t="str">
        <f>$N$11</f>
        <v>4. DOLLAR AMOUNT OF CONTRACT:</v>
      </c>
      <c r="O2416" s="185"/>
      <c r="P2416" s="185"/>
      <c r="Q2416" s="185"/>
      <c r="R2416" s="262" t="str">
        <f>$R$11</f>
        <v>5.PROJECT LOCATION (Region and State):</v>
      </c>
      <c r="S2416" s="259"/>
      <c r="T2416" s="259"/>
      <c r="U2416" s="259"/>
      <c r="V2416" s="259"/>
      <c r="W2416" s="263"/>
    </row>
    <row r="2417" spans="1:23" ht="12.75" customHeight="1" x14ac:dyDescent="0.2">
      <c r="A2417" s="186"/>
      <c r="B2417" s="187"/>
      <c r="C2417" s="187"/>
      <c r="D2417" s="188"/>
      <c r="E2417" s="192" t="str">
        <f>IF($D$4="","Enter Company information at top of spreadsheet",$D$4)</f>
        <v>Enter Company information at top of spreadsheet</v>
      </c>
      <c r="F2417" s="193"/>
      <c r="G2417" s="193"/>
      <c r="H2417" s="193"/>
      <c r="I2417" s="194"/>
      <c r="J2417" s="209"/>
      <c r="K2417" s="210"/>
      <c r="L2417" s="210"/>
      <c r="M2417" s="210"/>
      <c r="N2417" s="213"/>
      <c r="O2417" s="214"/>
      <c r="P2417" s="214"/>
      <c r="Q2417" s="215"/>
      <c r="R2417" s="199"/>
      <c r="S2417" s="200"/>
      <c r="T2417" s="200"/>
      <c r="U2417" s="200"/>
      <c r="V2417" s="200"/>
      <c r="W2417" s="201"/>
    </row>
    <row r="2418" spans="1:23" x14ac:dyDescent="0.2">
      <c r="A2418" s="186"/>
      <c r="B2418" s="187"/>
      <c r="C2418" s="187"/>
      <c r="D2418" s="188"/>
      <c r="E2418" s="195"/>
      <c r="F2418" s="193"/>
      <c r="G2418" s="193"/>
      <c r="H2418" s="193"/>
      <c r="I2418" s="194"/>
      <c r="J2418" s="209"/>
      <c r="K2418" s="210"/>
      <c r="L2418" s="210"/>
      <c r="M2418" s="210"/>
      <c r="N2418" s="216"/>
      <c r="O2418" s="214"/>
      <c r="P2418" s="214"/>
      <c r="Q2418" s="215"/>
      <c r="R2418" s="202"/>
      <c r="S2418" s="200"/>
      <c r="T2418" s="200"/>
      <c r="U2418" s="200"/>
      <c r="V2418" s="200"/>
      <c r="W2418" s="201"/>
    </row>
    <row r="2419" spans="1:23" ht="13.5" thickBot="1" x14ac:dyDescent="0.25">
      <c r="A2419" s="189"/>
      <c r="B2419" s="190"/>
      <c r="C2419" s="190"/>
      <c r="D2419" s="191"/>
      <c r="E2419" s="196"/>
      <c r="F2419" s="197"/>
      <c r="G2419" s="197"/>
      <c r="H2419" s="197"/>
      <c r="I2419" s="198"/>
      <c r="J2419" s="211"/>
      <c r="K2419" s="212"/>
      <c r="L2419" s="212"/>
      <c r="M2419" s="212"/>
      <c r="N2419" s="217"/>
      <c r="O2419" s="218"/>
      <c r="P2419" s="218"/>
      <c r="Q2419" s="219"/>
      <c r="R2419" s="203"/>
      <c r="S2419" s="204"/>
      <c r="T2419" s="204"/>
      <c r="U2419" s="204"/>
      <c r="V2419" s="204"/>
      <c r="W2419" s="205"/>
    </row>
    <row r="2420" spans="1:23" ht="13.5" customHeight="1" thickBot="1" x14ac:dyDescent="0.25">
      <c r="A2420" s="206" t="str">
        <f>$A$15</f>
        <v>This collection of information is required by law and regulation 23 U.S.C. 140a and 23 CFR Part 230. The OMB control number for this collection is 2125-0019 expiring in March 2025.</v>
      </c>
      <c r="B2420" s="207"/>
      <c r="C2420" s="207"/>
      <c r="D2420" s="207"/>
      <c r="E2420" s="207"/>
      <c r="F2420" s="207"/>
      <c r="G2420" s="207"/>
      <c r="H2420" s="207"/>
      <c r="I2420" s="207"/>
      <c r="J2420" s="207"/>
      <c r="K2420" s="207"/>
      <c r="L2420" s="207"/>
      <c r="M2420" s="207"/>
      <c r="N2420" s="207"/>
      <c r="O2420" s="207"/>
      <c r="P2420" s="207"/>
      <c r="Q2420" s="207"/>
      <c r="R2420" s="207"/>
      <c r="S2420" s="207"/>
      <c r="T2420" s="207"/>
      <c r="U2420" s="207"/>
      <c r="V2420" s="207"/>
      <c r="W2420" s="208"/>
    </row>
    <row r="2421" spans="1:23" ht="27" customHeight="1" thickBot="1" x14ac:dyDescent="0.25">
      <c r="A2421" s="176" t="str">
        <f>$A$16</f>
        <v>6. WORKFORCE ON FEDERAL-AID AND CONSTRUCTION SITE(S) DURING LAST FULL PAY PERIOD ENDING IN JULY 2023</v>
      </c>
      <c r="B2421" s="177"/>
      <c r="C2421" s="177"/>
      <c r="D2421" s="177"/>
      <c r="E2421" s="177"/>
      <c r="F2421" s="177"/>
      <c r="G2421" s="177"/>
      <c r="H2421" s="177"/>
      <c r="I2421" s="177"/>
      <c r="J2421" s="177"/>
      <c r="K2421" s="177"/>
      <c r="L2421" s="177"/>
      <c r="M2421" s="177"/>
      <c r="N2421" s="177"/>
      <c r="O2421" s="177"/>
      <c r="P2421" s="177"/>
      <c r="Q2421" s="177"/>
      <c r="R2421" s="177"/>
      <c r="S2421" s="177"/>
      <c r="T2421" s="177"/>
      <c r="U2421" s="177"/>
      <c r="V2421" s="177"/>
      <c r="W2421" s="178"/>
    </row>
    <row r="2422" spans="1:23" ht="14.25" thickTop="1" thickBot="1" x14ac:dyDescent="0.25">
      <c r="A2422" s="179" t="str">
        <f>$A$17</f>
        <v>TABLE A</v>
      </c>
      <c r="B2422" s="180"/>
      <c r="C2422" s="180"/>
      <c r="D2422" s="180"/>
      <c r="E2422" s="180"/>
      <c r="F2422" s="180"/>
      <c r="G2422" s="180"/>
      <c r="H2422" s="180"/>
      <c r="I2422" s="180"/>
      <c r="J2422" s="180"/>
      <c r="K2422" s="180"/>
      <c r="L2422" s="180"/>
      <c r="M2422" s="180"/>
      <c r="N2422" s="180"/>
      <c r="O2422" s="180"/>
      <c r="P2422" s="180"/>
      <c r="Q2422" s="180"/>
      <c r="R2422" s="180"/>
      <c r="S2422" s="181"/>
      <c r="T2422" s="182" t="str">
        <f>$T$17</f>
        <v>TABLE B</v>
      </c>
      <c r="U2422" s="180"/>
      <c r="V2422" s="180"/>
      <c r="W2422" s="183"/>
    </row>
    <row r="2423" spans="1:23" ht="99.75" customHeight="1" thickTop="1" thickBot="1" x14ac:dyDescent="0.25">
      <c r="A2423" s="38" t="str">
        <f>$A$18</f>
        <v>JOB CATEGORIES</v>
      </c>
      <c r="B2423" s="246" t="str">
        <f>$B$18</f>
        <v>TOTAL EMPLOYED</v>
      </c>
      <c r="C2423" s="247"/>
      <c r="D2423" s="248" t="str">
        <f>$D$18</f>
        <v>TOTAL RACIAL / ETHNIC MINORITY</v>
      </c>
      <c r="E2423" s="249"/>
      <c r="F2423" s="250" t="str">
        <f>$F$18</f>
        <v>BLACK or
AFRICAN
AMERICAN</v>
      </c>
      <c r="G2423" s="165"/>
      <c r="H2423" s="164" t="str">
        <f>$H$18</f>
        <v>WHITE /
HISPANIC OR LATINO</v>
      </c>
      <c r="I2423" s="165"/>
      <c r="J2423" s="164" t="str">
        <f>$J$18</f>
        <v>AMERICAN 
INDIAN OR 
ALASKA 
NATIVE</v>
      </c>
      <c r="K2423" s="165"/>
      <c r="L2423" s="164" t="str">
        <f>$L$18</f>
        <v>ASIAN</v>
      </c>
      <c r="M2423" s="165"/>
      <c r="N2423" s="164" t="str">
        <f>$N$18</f>
        <v>NATIVE 
HAWAIIAN OR 
OTHER PACIFIC ISLANDER</v>
      </c>
      <c r="O2423" s="165"/>
      <c r="P2423" s="164" t="str">
        <f>$P$18</f>
        <v>TWO OR MORE RACES</v>
      </c>
      <c r="Q2423" s="165"/>
      <c r="R2423" s="164" t="str">
        <f>$R$18</f>
        <v>WHITE / NON-
HISPANIC OR LATINO</v>
      </c>
      <c r="S2423" s="166"/>
      <c r="T2423" s="167" t="str">
        <f>$T$18</f>
        <v>APPRENTICES</v>
      </c>
      <c r="U2423" s="167"/>
      <c r="V2423" s="168" t="str">
        <f>$V$18</f>
        <v>ON THE JOB TRAINEES</v>
      </c>
      <c r="W2423" s="169"/>
    </row>
    <row r="2424" spans="1:23" ht="13.5" thickBot="1" x14ac:dyDescent="0.25">
      <c r="A2424" s="39"/>
      <c r="B2424" s="40" t="str">
        <f>$B$19</f>
        <v>M</v>
      </c>
      <c r="C2424" s="41" t="str">
        <f>$C$19</f>
        <v>F</v>
      </c>
      <c r="D2424" s="42" t="str">
        <f>$D$19</f>
        <v>M</v>
      </c>
      <c r="E2424" s="41" t="str">
        <f>$E$19</f>
        <v>F</v>
      </c>
      <c r="F2424" s="43" t="str">
        <f>$F$19</f>
        <v>M</v>
      </c>
      <c r="G2424" s="44" t="str">
        <f>$G$19</f>
        <v>F</v>
      </c>
      <c r="H2424" s="45" t="str">
        <f>$H$19</f>
        <v>M</v>
      </c>
      <c r="I2424" s="44" t="str">
        <f>$I$19</f>
        <v>F</v>
      </c>
      <c r="J2424" s="45" t="str">
        <f>$J$19</f>
        <v>M</v>
      </c>
      <c r="K2424" s="44" t="str">
        <f>$K$19</f>
        <v>F</v>
      </c>
      <c r="L2424" s="45" t="str">
        <f>$L$19</f>
        <v>M</v>
      </c>
      <c r="M2424" s="44" t="str">
        <f>$M$19</f>
        <v>F</v>
      </c>
      <c r="N2424" s="45" t="str">
        <f>$N$19</f>
        <v>M</v>
      </c>
      <c r="O2424" s="44" t="str">
        <f>$O$19</f>
        <v>F</v>
      </c>
      <c r="P2424" s="45" t="str">
        <f>$P$19</f>
        <v>M</v>
      </c>
      <c r="Q2424" s="44" t="str">
        <f>$Q$19</f>
        <v>F</v>
      </c>
      <c r="R2424" s="45" t="str">
        <f>$R$19</f>
        <v>M</v>
      </c>
      <c r="S2424" s="46" t="str">
        <f>$S$19</f>
        <v>F</v>
      </c>
      <c r="T2424" s="47" t="str">
        <f>$T$19</f>
        <v>M</v>
      </c>
      <c r="U2424" s="41" t="str">
        <f>$U$19</f>
        <v>F</v>
      </c>
      <c r="V2424" s="123" t="str">
        <f>$V$19</f>
        <v>M</v>
      </c>
      <c r="W2424" s="48" t="str">
        <f>$W$19</f>
        <v>F</v>
      </c>
    </row>
    <row r="2425" spans="1:23" ht="13.5" thickBot="1" x14ac:dyDescent="0.25">
      <c r="A2425" s="49" t="str">
        <f>$A$20</f>
        <v>OFFICIALS</v>
      </c>
      <c r="B2425" s="63">
        <f>F2425+H2425+J2425+L2425+N2425+P2425+R2425</f>
        <v>0</v>
      </c>
      <c r="C2425" s="64">
        <f t="shared" ref="C2425:C2439" si="389">G2425+I2425+K2425+M2425+O2425+Q2425+S2425</f>
        <v>0</v>
      </c>
      <c r="D2425" s="65">
        <f t="shared" ref="D2425:D2439" si="390">F2425+H2425+J2425+L2425+N2425+P2425</f>
        <v>0</v>
      </c>
      <c r="E2425" s="64">
        <f t="shared" ref="E2425:E2439" si="391">G2425+I2425+K2425+M2425+O2425+Q2425</f>
        <v>0</v>
      </c>
      <c r="F2425" s="66"/>
      <c r="G2425" s="67"/>
      <c r="H2425" s="68"/>
      <c r="I2425" s="67"/>
      <c r="J2425" s="68"/>
      <c r="K2425" s="67"/>
      <c r="L2425" s="68"/>
      <c r="M2425" s="67"/>
      <c r="N2425" s="68"/>
      <c r="O2425" s="67"/>
      <c r="P2425" s="68"/>
      <c r="Q2425" s="67"/>
      <c r="R2425" s="69"/>
      <c r="S2425" s="70"/>
      <c r="T2425" s="71"/>
      <c r="U2425" s="114"/>
      <c r="V2425" s="71"/>
      <c r="W2425" s="72"/>
    </row>
    <row r="2426" spans="1:23" ht="13.5" thickBot="1" x14ac:dyDescent="0.25">
      <c r="A2426" s="49" t="str">
        <f>$A$21</f>
        <v>SUPERVISORS</v>
      </c>
      <c r="B2426" s="63">
        <f t="shared" ref="B2426:B2439" si="392">F2426+H2426+J2426+L2426+N2426+P2426+R2426</f>
        <v>0</v>
      </c>
      <c r="C2426" s="64">
        <f t="shared" si="389"/>
        <v>0</v>
      </c>
      <c r="D2426" s="65">
        <f t="shared" si="390"/>
        <v>0</v>
      </c>
      <c r="E2426" s="64">
        <f t="shared" si="391"/>
        <v>0</v>
      </c>
      <c r="F2426" s="66"/>
      <c r="G2426" s="67"/>
      <c r="H2426" s="68"/>
      <c r="I2426" s="67"/>
      <c r="J2426" s="68"/>
      <c r="K2426" s="67"/>
      <c r="L2426" s="68"/>
      <c r="M2426" s="67"/>
      <c r="N2426" s="68"/>
      <c r="O2426" s="67"/>
      <c r="P2426" s="68"/>
      <c r="Q2426" s="73"/>
      <c r="R2426" s="74"/>
      <c r="S2426" s="75"/>
      <c r="T2426" s="76"/>
      <c r="U2426" s="115"/>
      <c r="V2426" s="76"/>
      <c r="W2426" s="77"/>
    </row>
    <row r="2427" spans="1:23" ht="13.5" thickBot="1" x14ac:dyDescent="0.25">
      <c r="A2427" s="49" t="str">
        <f>$A$22</f>
        <v>FOREMEN/WOMEN</v>
      </c>
      <c r="B2427" s="63">
        <f t="shared" si="392"/>
        <v>0</v>
      </c>
      <c r="C2427" s="64">
        <f t="shared" si="389"/>
        <v>0</v>
      </c>
      <c r="D2427" s="65">
        <f t="shared" si="390"/>
        <v>0</v>
      </c>
      <c r="E2427" s="64">
        <f t="shared" si="391"/>
        <v>0</v>
      </c>
      <c r="F2427" s="66"/>
      <c r="G2427" s="67"/>
      <c r="H2427" s="68"/>
      <c r="I2427" s="67"/>
      <c r="J2427" s="68"/>
      <c r="K2427" s="67"/>
      <c r="L2427" s="68"/>
      <c r="M2427" s="67"/>
      <c r="N2427" s="68"/>
      <c r="O2427" s="67"/>
      <c r="P2427" s="68"/>
      <c r="Q2427" s="73"/>
      <c r="R2427" s="78"/>
      <c r="S2427" s="79"/>
      <c r="T2427" s="80"/>
      <c r="U2427" s="116"/>
      <c r="V2427" s="80"/>
      <c r="W2427" s="81"/>
    </row>
    <row r="2428" spans="1:23" ht="13.5" thickBot="1" x14ac:dyDescent="0.25">
      <c r="A2428" s="49" t="str">
        <f>$A$23</f>
        <v>CLERICAL</v>
      </c>
      <c r="B2428" s="63">
        <f t="shared" si="392"/>
        <v>0</v>
      </c>
      <c r="C2428" s="64">
        <f t="shared" si="389"/>
        <v>0</v>
      </c>
      <c r="D2428" s="65">
        <f t="shared" si="390"/>
        <v>0</v>
      </c>
      <c r="E2428" s="64">
        <f t="shared" si="391"/>
        <v>0</v>
      </c>
      <c r="F2428" s="66"/>
      <c r="G2428" s="67"/>
      <c r="H2428" s="68"/>
      <c r="I2428" s="67"/>
      <c r="J2428" s="68"/>
      <c r="K2428" s="67"/>
      <c r="L2428" s="68"/>
      <c r="M2428" s="67"/>
      <c r="N2428" s="68"/>
      <c r="O2428" s="67"/>
      <c r="P2428" s="68"/>
      <c r="Q2428" s="73"/>
      <c r="R2428" s="78"/>
      <c r="S2428" s="79"/>
      <c r="T2428" s="80"/>
      <c r="U2428" s="116"/>
      <c r="V2428" s="80"/>
      <c r="W2428" s="81"/>
    </row>
    <row r="2429" spans="1:23" ht="13.5" thickBot="1" x14ac:dyDescent="0.25">
      <c r="A2429" s="49" t="str">
        <f>$A$24</f>
        <v>EQUIPMENT OPERATORS</v>
      </c>
      <c r="B2429" s="63">
        <f t="shared" si="392"/>
        <v>0</v>
      </c>
      <c r="C2429" s="64">
        <f t="shared" si="389"/>
        <v>0</v>
      </c>
      <c r="D2429" s="65">
        <f t="shared" si="390"/>
        <v>0</v>
      </c>
      <c r="E2429" s="64">
        <f t="shared" si="391"/>
        <v>0</v>
      </c>
      <c r="F2429" s="66"/>
      <c r="G2429" s="67"/>
      <c r="H2429" s="68"/>
      <c r="I2429" s="67"/>
      <c r="J2429" s="68"/>
      <c r="K2429" s="67"/>
      <c r="L2429" s="68"/>
      <c r="M2429" s="67"/>
      <c r="N2429" s="68"/>
      <c r="O2429" s="67"/>
      <c r="P2429" s="68"/>
      <c r="Q2429" s="73"/>
      <c r="R2429" s="78"/>
      <c r="S2429" s="79"/>
      <c r="T2429" s="80"/>
      <c r="U2429" s="116"/>
      <c r="V2429" s="80"/>
      <c r="W2429" s="81"/>
    </row>
    <row r="2430" spans="1:23" ht="13.5" thickBot="1" x14ac:dyDescent="0.25">
      <c r="A2430" s="49" t="str">
        <f>$A$25</f>
        <v>MECHANICS</v>
      </c>
      <c r="B2430" s="63">
        <f t="shared" si="392"/>
        <v>0</v>
      </c>
      <c r="C2430" s="64">
        <f t="shared" si="389"/>
        <v>0</v>
      </c>
      <c r="D2430" s="65">
        <f t="shared" si="390"/>
        <v>0</v>
      </c>
      <c r="E2430" s="64">
        <f t="shared" si="391"/>
        <v>0</v>
      </c>
      <c r="F2430" s="66"/>
      <c r="G2430" s="67"/>
      <c r="H2430" s="68"/>
      <c r="I2430" s="67"/>
      <c r="J2430" s="68"/>
      <c r="K2430" s="67"/>
      <c r="L2430" s="68"/>
      <c r="M2430" s="67"/>
      <c r="N2430" s="68"/>
      <c r="O2430" s="67"/>
      <c r="P2430" s="68"/>
      <c r="Q2430" s="73"/>
      <c r="R2430" s="78"/>
      <c r="S2430" s="79"/>
      <c r="T2430" s="80"/>
      <c r="U2430" s="116"/>
      <c r="V2430" s="80"/>
      <c r="W2430" s="81"/>
    </row>
    <row r="2431" spans="1:23" ht="13.5" thickBot="1" x14ac:dyDescent="0.25">
      <c r="A2431" s="49" t="str">
        <f>$A$26</f>
        <v>TRUCK DRIVERS</v>
      </c>
      <c r="B2431" s="63">
        <f t="shared" si="392"/>
        <v>0</v>
      </c>
      <c r="C2431" s="64">
        <f t="shared" si="389"/>
        <v>0</v>
      </c>
      <c r="D2431" s="65">
        <f t="shared" si="390"/>
        <v>0</v>
      </c>
      <c r="E2431" s="64">
        <f t="shared" si="391"/>
        <v>0</v>
      </c>
      <c r="F2431" s="66"/>
      <c r="G2431" s="67"/>
      <c r="H2431" s="68"/>
      <c r="I2431" s="67"/>
      <c r="J2431" s="68"/>
      <c r="K2431" s="67"/>
      <c r="L2431" s="68"/>
      <c r="M2431" s="67"/>
      <c r="N2431" s="68"/>
      <c r="O2431" s="67"/>
      <c r="P2431" s="68"/>
      <c r="Q2431" s="73"/>
      <c r="R2431" s="82"/>
      <c r="S2431" s="83"/>
      <c r="T2431" s="76"/>
      <c r="U2431" s="117"/>
      <c r="V2431" s="76"/>
      <c r="W2431" s="77"/>
    </row>
    <row r="2432" spans="1:23" ht="13.5" thickBot="1" x14ac:dyDescent="0.25">
      <c r="A2432" s="49" t="str">
        <f>$A$27</f>
        <v>IRONWORKERS</v>
      </c>
      <c r="B2432" s="63">
        <f t="shared" si="392"/>
        <v>0</v>
      </c>
      <c r="C2432" s="64">
        <f t="shared" si="389"/>
        <v>0</v>
      </c>
      <c r="D2432" s="65">
        <f t="shared" si="390"/>
        <v>0</v>
      </c>
      <c r="E2432" s="64">
        <f t="shared" si="391"/>
        <v>0</v>
      </c>
      <c r="F2432" s="66"/>
      <c r="G2432" s="67"/>
      <c r="H2432" s="68"/>
      <c r="I2432" s="67"/>
      <c r="J2432" s="68"/>
      <c r="K2432" s="67"/>
      <c r="L2432" s="68"/>
      <c r="M2432" s="67"/>
      <c r="N2432" s="68"/>
      <c r="O2432" s="67"/>
      <c r="P2432" s="68"/>
      <c r="Q2432" s="73"/>
      <c r="R2432" s="84"/>
      <c r="S2432" s="85"/>
      <c r="T2432" s="86"/>
      <c r="U2432" s="118"/>
      <c r="V2432" s="86"/>
      <c r="W2432" s="87"/>
    </row>
    <row r="2433" spans="1:23" ht="13.5" thickBot="1" x14ac:dyDescent="0.25">
      <c r="A2433" s="49" t="str">
        <f>$A$28</f>
        <v>CARPENTERS</v>
      </c>
      <c r="B2433" s="63">
        <f t="shared" si="392"/>
        <v>0</v>
      </c>
      <c r="C2433" s="64">
        <f t="shared" si="389"/>
        <v>0</v>
      </c>
      <c r="D2433" s="65">
        <f t="shared" si="390"/>
        <v>0</v>
      </c>
      <c r="E2433" s="64">
        <f t="shared" si="391"/>
        <v>0</v>
      </c>
      <c r="F2433" s="66"/>
      <c r="G2433" s="67"/>
      <c r="H2433" s="68"/>
      <c r="I2433" s="67"/>
      <c r="J2433" s="68"/>
      <c r="K2433" s="67"/>
      <c r="L2433" s="68"/>
      <c r="M2433" s="67"/>
      <c r="N2433" s="68"/>
      <c r="O2433" s="67"/>
      <c r="P2433" s="68"/>
      <c r="Q2433" s="73"/>
      <c r="R2433" s="84"/>
      <c r="S2433" s="85"/>
      <c r="T2433" s="86"/>
      <c r="U2433" s="118"/>
      <c r="V2433" s="86"/>
      <c r="W2433" s="87"/>
    </row>
    <row r="2434" spans="1:23" ht="13.5" thickBot="1" x14ac:dyDescent="0.25">
      <c r="A2434" s="49" t="str">
        <f>$A$29</f>
        <v>CEMENT MASONS</v>
      </c>
      <c r="B2434" s="63">
        <f t="shared" si="392"/>
        <v>0</v>
      </c>
      <c r="C2434" s="64">
        <f t="shared" si="389"/>
        <v>0</v>
      </c>
      <c r="D2434" s="65">
        <f t="shared" si="390"/>
        <v>0</v>
      </c>
      <c r="E2434" s="64">
        <f t="shared" si="391"/>
        <v>0</v>
      </c>
      <c r="F2434" s="66"/>
      <c r="G2434" s="67"/>
      <c r="H2434" s="68"/>
      <c r="I2434" s="67"/>
      <c r="J2434" s="68"/>
      <c r="K2434" s="67"/>
      <c r="L2434" s="68"/>
      <c r="M2434" s="67"/>
      <c r="N2434" s="68"/>
      <c r="O2434" s="67"/>
      <c r="P2434" s="68"/>
      <c r="Q2434" s="73"/>
      <c r="R2434" s="84"/>
      <c r="S2434" s="85"/>
      <c r="T2434" s="86"/>
      <c r="U2434" s="118"/>
      <c r="V2434" s="86"/>
      <c r="W2434" s="87"/>
    </row>
    <row r="2435" spans="1:23" ht="13.5" thickBot="1" x14ac:dyDescent="0.25">
      <c r="A2435" s="49" t="str">
        <f>$A$30</f>
        <v>ELECTRICIANS</v>
      </c>
      <c r="B2435" s="63">
        <f t="shared" si="392"/>
        <v>0</v>
      </c>
      <c r="C2435" s="64">
        <f t="shared" si="389"/>
        <v>0</v>
      </c>
      <c r="D2435" s="65">
        <f t="shared" si="390"/>
        <v>0</v>
      </c>
      <c r="E2435" s="64">
        <f t="shared" si="391"/>
        <v>0</v>
      </c>
      <c r="F2435" s="66"/>
      <c r="G2435" s="67"/>
      <c r="H2435" s="68"/>
      <c r="I2435" s="67"/>
      <c r="J2435" s="68"/>
      <c r="K2435" s="67"/>
      <c r="L2435" s="68"/>
      <c r="M2435" s="67"/>
      <c r="N2435" s="68"/>
      <c r="O2435" s="67"/>
      <c r="P2435" s="68"/>
      <c r="Q2435" s="73"/>
      <c r="R2435" s="84"/>
      <c r="S2435" s="85"/>
      <c r="T2435" s="86"/>
      <c r="U2435" s="118"/>
      <c r="V2435" s="86"/>
      <c r="W2435" s="87"/>
    </row>
    <row r="2436" spans="1:23" ht="13.5" thickBot="1" x14ac:dyDescent="0.25">
      <c r="A2436" s="49" t="str">
        <f>$A$31</f>
        <v>PIPEFITTER/PLUMBERS</v>
      </c>
      <c r="B2436" s="63">
        <f t="shared" si="392"/>
        <v>0</v>
      </c>
      <c r="C2436" s="64">
        <f t="shared" si="389"/>
        <v>0</v>
      </c>
      <c r="D2436" s="65">
        <f t="shared" si="390"/>
        <v>0</v>
      </c>
      <c r="E2436" s="64">
        <f t="shared" si="391"/>
        <v>0</v>
      </c>
      <c r="F2436" s="66"/>
      <c r="G2436" s="67"/>
      <c r="H2436" s="68"/>
      <c r="I2436" s="67"/>
      <c r="J2436" s="68"/>
      <c r="K2436" s="67"/>
      <c r="L2436" s="68"/>
      <c r="M2436" s="67"/>
      <c r="N2436" s="68"/>
      <c r="O2436" s="67"/>
      <c r="P2436" s="68"/>
      <c r="Q2436" s="67"/>
      <c r="R2436" s="88"/>
      <c r="S2436" s="89"/>
      <c r="T2436" s="90"/>
      <c r="U2436" s="119"/>
      <c r="V2436" s="90"/>
      <c r="W2436" s="91"/>
    </row>
    <row r="2437" spans="1:23" ht="13.5" thickBot="1" x14ac:dyDescent="0.25">
      <c r="A2437" s="49" t="str">
        <f>$A$32</f>
        <v>PAINTERS</v>
      </c>
      <c r="B2437" s="63">
        <f t="shared" si="392"/>
        <v>0</v>
      </c>
      <c r="C2437" s="64">
        <f t="shared" si="389"/>
        <v>0</v>
      </c>
      <c r="D2437" s="65">
        <f t="shared" si="390"/>
        <v>0</v>
      </c>
      <c r="E2437" s="64">
        <f t="shared" si="391"/>
        <v>0</v>
      </c>
      <c r="F2437" s="66"/>
      <c r="G2437" s="67"/>
      <c r="H2437" s="68"/>
      <c r="I2437" s="67"/>
      <c r="J2437" s="68"/>
      <c r="K2437" s="67"/>
      <c r="L2437" s="68"/>
      <c r="M2437" s="67"/>
      <c r="N2437" s="68"/>
      <c r="O2437" s="67"/>
      <c r="P2437" s="68"/>
      <c r="Q2437" s="67"/>
      <c r="R2437" s="68"/>
      <c r="S2437" s="92"/>
      <c r="T2437" s="93"/>
      <c r="U2437" s="120"/>
      <c r="V2437" s="93"/>
      <c r="W2437" s="94"/>
    </row>
    <row r="2438" spans="1:23" ht="13.5" thickBot="1" x14ac:dyDescent="0.25">
      <c r="A2438" s="49" t="str">
        <f>$A$33</f>
        <v>LABORERS-SEMI SKILLED</v>
      </c>
      <c r="B2438" s="63">
        <f t="shared" si="392"/>
        <v>0</v>
      </c>
      <c r="C2438" s="64">
        <f t="shared" si="389"/>
        <v>0</v>
      </c>
      <c r="D2438" s="65">
        <f t="shared" si="390"/>
        <v>0</v>
      </c>
      <c r="E2438" s="64">
        <f t="shared" si="391"/>
        <v>0</v>
      </c>
      <c r="F2438" s="66"/>
      <c r="G2438" s="67"/>
      <c r="H2438" s="68"/>
      <c r="I2438" s="67"/>
      <c r="J2438" s="68"/>
      <c r="K2438" s="67"/>
      <c r="L2438" s="68"/>
      <c r="M2438" s="67"/>
      <c r="N2438" s="68"/>
      <c r="O2438" s="67"/>
      <c r="P2438" s="68"/>
      <c r="Q2438" s="67"/>
      <c r="R2438" s="68"/>
      <c r="S2438" s="92"/>
      <c r="T2438" s="93"/>
      <c r="U2438" s="120"/>
      <c r="V2438" s="93"/>
      <c r="W2438" s="94"/>
    </row>
    <row r="2439" spans="1:23" ht="13.5" thickBot="1" x14ac:dyDescent="0.25">
      <c r="A2439" s="49" t="str">
        <f>$A$34</f>
        <v>LABORERS-UNSKILLED</v>
      </c>
      <c r="B2439" s="63">
        <f t="shared" si="392"/>
        <v>0</v>
      </c>
      <c r="C2439" s="64">
        <f t="shared" si="389"/>
        <v>0</v>
      </c>
      <c r="D2439" s="65">
        <f t="shared" si="390"/>
        <v>0</v>
      </c>
      <c r="E2439" s="64">
        <f t="shared" si="391"/>
        <v>0</v>
      </c>
      <c r="F2439" s="66"/>
      <c r="G2439" s="67"/>
      <c r="H2439" s="68"/>
      <c r="I2439" s="67"/>
      <c r="J2439" s="68"/>
      <c r="K2439" s="67"/>
      <c r="L2439" s="68"/>
      <c r="M2439" s="67"/>
      <c r="N2439" s="68"/>
      <c r="O2439" s="67"/>
      <c r="P2439" s="68"/>
      <c r="Q2439" s="67"/>
      <c r="R2439" s="68"/>
      <c r="S2439" s="92"/>
      <c r="T2439" s="93"/>
      <c r="U2439" s="120"/>
      <c r="V2439" s="93"/>
      <c r="W2439" s="94"/>
    </row>
    <row r="2440" spans="1:23" ht="13.5" thickBot="1" x14ac:dyDescent="0.25">
      <c r="A2440" s="49" t="str">
        <f>$A$35</f>
        <v>TOTAL</v>
      </c>
      <c r="B2440" s="107">
        <f t="shared" ref="B2440:O2440" si="393">SUM(B2425:B2439)</f>
        <v>0</v>
      </c>
      <c r="C2440" s="109">
        <f t="shared" si="393"/>
        <v>0</v>
      </c>
      <c r="D2440" s="110">
        <f t="shared" si="393"/>
        <v>0</v>
      </c>
      <c r="E2440" s="111">
        <f t="shared" si="393"/>
        <v>0</v>
      </c>
      <c r="F2440" s="108">
        <f t="shared" si="393"/>
        <v>0</v>
      </c>
      <c r="G2440" s="112">
        <f t="shared" si="393"/>
        <v>0</v>
      </c>
      <c r="H2440" s="108">
        <f t="shared" si="393"/>
        <v>0</v>
      </c>
      <c r="I2440" s="112">
        <f t="shared" si="393"/>
        <v>0</v>
      </c>
      <c r="J2440" s="108">
        <f t="shared" si="393"/>
        <v>0</v>
      </c>
      <c r="K2440" s="112">
        <f t="shared" si="393"/>
        <v>0</v>
      </c>
      <c r="L2440" s="108">
        <f t="shared" si="393"/>
        <v>0</v>
      </c>
      <c r="M2440" s="112">
        <f t="shared" si="393"/>
        <v>0</v>
      </c>
      <c r="N2440" s="108">
        <f t="shared" si="393"/>
        <v>0</v>
      </c>
      <c r="O2440" s="112">
        <f t="shared" si="393"/>
        <v>0</v>
      </c>
      <c r="P2440" s="108">
        <f t="shared" ref="P2440:W2440" si="394">SUM(P2425:P2439)</f>
        <v>0</v>
      </c>
      <c r="Q2440" s="112">
        <f t="shared" si="394"/>
        <v>0</v>
      </c>
      <c r="R2440" s="108">
        <f t="shared" si="394"/>
        <v>0</v>
      </c>
      <c r="S2440" s="111">
        <f t="shared" si="394"/>
        <v>0</v>
      </c>
      <c r="T2440" s="108">
        <f t="shared" si="394"/>
        <v>0</v>
      </c>
      <c r="U2440" s="109">
        <f t="shared" si="394"/>
        <v>0</v>
      </c>
      <c r="V2440" s="108">
        <f t="shared" si="394"/>
        <v>0</v>
      </c>
      <c r="W2440" s="111">
        <f t="shared" si="394"/>
        <v>0</v>
      </c>
    </row>
    <row r="2441" spans="1:23" ht="12.75" customHeight="1" x14ac:dyDescent="0.2">
      <c r="A2441" s="170" t="str">
        <f>$A$54</f>
        <v>TABLE A</v>
      </c>
      <c r="B2441" s="171"/>
      <c r="C2441" s="171"/>
      <c r="D2441" s="171"/>
      <c r="E2441" s="171"/>
      <c r="F2441" s="171"/>
      <c r="G2441" s="171"/>
      <c r="H2441" s="171"/>
      <c r="I2441" s="171"/>
      <c r="J2441" s="171"/>
      <c r="K2441" s="171"/>
      <c r="L2441" s="171"/>
      <c r="M2441" s="171"/>
      <c r="N2441" s="171"/>
      <c r="O2441" s="171"/>
      <c r="P2441" s="171"/>
      <c r="Q2441" s="171"/>
      <c r="R2441" s="171"/>
      <c r="S2441" s="171"/>
      <c r="T2441" s="171"/>
      <c r="U2441" s="171"/>
      <c r="V2441" s="171"/>
      <c r="W2441" s="172"/>
    </row>
    <row r="2442" spans="1:23" ht="13.5" thickBot="1" x14ac:dyDescent="0.25">
      <c r="A2442" s="173"/>
      <c r="B2442" s="174"/>
      <c r="C2442" s="174"/>
      <c r="D2442" s="174"/>
      <c r="E2442" s="174"/>
      <c r="F2442" s="174"/>
      <c r="G2442" s="174"/>
      <c r="H2442" s="174"/>
      <c r="I2442" s="174"/>
      <c r="J2442" s="174"/>
      <c r="K2442" s="174"/>
      <c r="L2442" s="174"/>
      <c r="M2442" s="174"/>
      <c r="N2442" s="174"/>
      <c r="O2442" s="174"/>
      <c r="P2442" s="174"/>
      <c r="Q2442" s="174"/>
      <c r="R2442" s="174"/>
      <c r="S2442" s="174"/>
      <c r="T2442" s="174"/>
      <c r="U2442" s="174"/>
      <c r="V2442" s="174"/>
      <c r="W2442" s="175"/>
    </row>
    <row r="2443" spans="1:23" ht="13.5" thickBot="1" x14ac:dyDescent="0.25">
      <c r="A2443" s="49" t="str">
        <f>$A$38</f>
        <v>APPRENTICES</v>
      </c>
      <c r="B2443" s="64">
        <f>F2443+H2443+J2443+L2443+N2443+P2443+R2443</f>
        <v>0</v>
      </c>
      <c r="C2443" s="109">
        <f>G2443+I2443+K2443+M2443+O2443+Q2443+S2443</f>
        <v>0</v>
      </c>
      <c r="D2443" s="110">
        <f>F2443+H2443+J2443+L2443+N2443+P2443</f>
        <v>0</v>
      </c>
      <c r="E2443" s="64">
        <f>G2443+I2443+K2443+M2443+O2443+Q2443</f>
        <v>0</v>
      </c>
      <c r="F2443" s="121"/>
      <c r="G2443" s="67"/>
      <c r="H2443" s="122"/>
      <c r="I2443" s="67"/>
      <c r="J2443" s="122"/>
      <c r="K2443" s="67"/>
      <c r="L2443" s="122"/>
      <c r="M2443" s="67"/>
      <c r="N2443" s="122"/>
      <c r="O2443" s="67"/>
      <c r="P2443" s="122"/>
      <c r="Q2443" s="67"/>
      <c r="R2443" s="122"/>
      <c r="S2443" s="67"/>
      <c r="T2443" s="50"/>
      <c r="U2443" s="51"/>
      <c r="V2443" s="50"/>
      <c r="W2443" s="51"/>
    </row>
    <row r="2444" spans="1:23" ht="13.5" thickBot="1" x14ac:dyDescent="0.25">
      <c r="A2444" s="49" t="str">
        <f>$A$39</f>
        <v>OJT TRAINEES</v>
      </c>
      <c r="B2444" s="64">
        <f>F2444+H2444+J2444+L2444+N2444+P2444+R2444</f>
        <v>0</v>
      </c>
      <c r="C2444" s="109">
        <f>G2444+I2444+K2444+M2444+O2444+Q2444+S2444</f>
        <v>0</v>
      </c>
      <c r="D2444" s="110">
        <f>F2444+H2444+J2444+L2444+N2444+P2444</f>
        <v>0</v>
      </c>
      <c r="E2444" s="64">
        <f>G2444+I2444+K2444+M2444+O2444+Q2444</f>
        <v>0</v>
      </c>
      <c r="F2444" s="121"/>
      <c r="G2444" s="67"/>
      <c r="H2444" s="122"/>
      <c r="I2444" s="67"/>
      <c r="J2444" s="122"/>
      <c r="K2444" s="67"/>
      <c r="L2444" s="122"/>
      <c r="M2444" s="67"/>
      <c r="N2444" s="122"/>
      <c r="O2444" s="67"/>
      <c r="P2444" s="122"/>
      <c r="Q2444" s="67"/>
      <c r="R2444" s="122"/>
      <c r="S2444" s="67"/>
      <c r="T2444" s="52"/>
      <c r="U2444" s="53"/>
      <c r="V2444" s="52"/>
      <c r="W2444" s="53"/>
    </row>
    <row r="2445" spans="1:23" ht="15.75" customHeight="1" x14ac:dyDescent="0.2">
      <c r="A2445" s="243" t="str">
        <f>$A$40</f>
        <v xml:space="preserve">8. PREPARED BY: </v>
      </c>
      <c r="B2445" s="244"/>
      <c r="C2445" s="244"/>
      <c r="D2445" s="244"/>
      <c r="E2445" s="244"/>
      <c r="F2445" s="244"/>
      <c r="G2445" s="244"/>
      <c r="H2445" s="245"/>
      <c r="I2445" s="220" t="str">
        <f>$I$40</f>
        <v>9. DATE</v>
      </c>
      <c r="J2445" s="221"/>
      <c r="K2445" s="220" t="str">
        <f>$K$40</f>
        <v>10. REVIEWED BY:    (Signature and Title of State Highway Official)</v>
      </c>
      <c r="L2445" s="222"/>
      <c r="M2445" s="222"/>
      <c r="N2445" s="222"/>
      <c r="O2445" s="222"/>
      <c r="P2445" s="222"/>
      <c r="Q2445" s="222"/>
      <c r="R2445" s="222"/>
      <c r="S2445" s="222"/>
      <c r="T2445" s="222"/>
      <c r="U2445" s="221"/>
      <c r="V2445" s="220" t="s">
        <v>28</v>
      </c>
      <c r="W2445" s="223"/>
    </row>
    <row r="2446" spans="1:23" ht="12.75" customHeight="1" x14ac:dyDescent="0.2">
      <c r="A2446" s="224" t="str">
        <f>$A$41</f>
        <v>(Signature and Title of Contractors Representative)</v>
      </c>
      <c r="B2446" s="225"/>
      <c r="C2446" s="225"/>
      <c r="D2446" s="225"/>
      <c r="E2446" s="225"/>
      <c r="F2446" s="225"/>
      <c r="G2446" s="225"/>
      <c r="H2446" s="226"/>
      <c r="I2446" s="227" t="str">
        <f>IF($I$41="","",$I$41)</f>
        <v/>
      </c>
      <c r="J2446" s="228"/>
      <c r="K2446" s="229" t="str">
        <f>IF($K$41="","",$K$41)</f>
        <v/>
      </c>
      <c r="L2446" s="232"/>
      <c r="M2446" s="232"/>
      <c r="N2446" s="232"/>
      <c r="O2446" s="232"/>
      <c r="P2446" s="232"/>
      <c r="Q2446" s="232"/>
      <c r="R2446" s="232"/>
      <c r="S2446" s="232"/>
      <c r="T2446" s="232"/>
      <c r="U2446" s="228"/>
      <c r="V2446" s="227" t="str">
        <f>IF($V$41="","",$V$41)</f>
        <v/>
      </c>
      <c r="W2446" s="234"/>
    </row>
    <row r="2447" spans="1:23" x14ac:dyDescent="0.2">
      <c r="A2447" s="237" t="str">
        <f>IF($A$42="","",$A$42)</f>
        <v/>
      </c>
      <c r="B2447" s="238"/>
      <c r="C2447" s="238"/>
      <c r="D2447" s="238"/>
      <c r="E2447" s="238"/>
      <c r="F2447" s="238"/>
      <c r="G2447" s="238"/>
      <c r="H2447" s="239"/>
      <c r="I2447" s="229"/>
      <c r="J2447" s="228"/>
      <c r="K2447" s="229"/>
      <c r="L2447" s="232"/>
      <c r="M2447" s="232"/>
      <c r="N2447" s="232"/>
      <c r="O2447" s="232"/>
      <c r="P2447" s="232"/>
      <c r="Q2447" s="232"/>
      <c r="R2447" s="232"/>
      <c r="S2447" s="232"/>
      <c r="T2447" s="232"/>
      <c r="U2447" s="228"/>
      <c r="V2447" s="227"/>
      <c r="W2447" s="234"/>
    </row>
    <row r="2448" spans="1:23" x14ac:dyDescent="0.2">
      <c r="A2448" s="237"/>
      <c r="B2448" s="238"/>
      <c r="C2448" s="238"/>
      <c r="D2448" s="238"/>
      <c r="E2448" s="238"/>
      <c r="F2448" s="238"/>
      <c r="G2448" s="238"/>
      <c r="H2448" s="239"/>
      <c r="I2448" s="229"/>
      <c r="J2448" s="228"/>
      <c r="K2448" s="229"/>
      <c r="L2448" s="232"/>
      <c r="M2448" s="232"/>
      <c r="N2448" s="232"/>
      <c r="O2448" s="232"/>
      <c r="P2448" s="232"/>
      <c r="Q2448" s="232"/>
      <c r="R2448" s="232"/>
      <c r="S2448" s="232"/>
      <c r="T2448" s="232"/>
      <c r="U2448" s="228"/>
      <c r="V2448" s="227"/>
      <c r="W2448" s="234"/>
    </row>
    <row r="2449" spans="1:23" ht="13.5" thickBot="1" x14ac:dyDescent="0.25">
      <c r="A2449" s="240"/>
      <c r="B2449" s="241"/>
      <c r="C2449" s="241"/>
      <c r="D2449" s="241"/>
      <c r="E2449" s="241"/>
      <c r="F2449" s="241"/>
      <c r="G2449" s="241"/>
      <c r="H2449" s="242"/>
      <c r="I2449" s="230"/>
      <c r="J2449" s="231"/>
      <c r="K2449" s="230"/>
      <c r="L2449" s="233"/>
      <c r="M2449" s="233"/>
      <c r="N2449" s="233"/>
      <c r="O2449" s="233"/>
      <c r="P2449" s="233"/>
      <c r="Q2449" s="233"/>
      <c r="R2449" s="233"/>
      <c r="S2449" s="233"/>
      <c r="T2449" s="233"/>
      <c r="U2449" s="231"/>
      <c r="V2449" s="235"/>
      <c r="W2449" s="236"/>
    </row>
    <row r="2450" spans="1:23" x14ac:dyDescent="0.2">
      <c r="A2450" s="251" t="str">
        <f>$A$45</f>
        <v>Form FHWA- 1391 (Rev. 06-22)</v>
      </c>
      <c r="B2450" s="252"/>
      <c r="C2450" s="253"/>
      <c r="D2450" s="253"/>
      <c r="E2450" s="55"/>
      <c r="F2450" s="55"/>
      <c r="G2450" s="55"/>
      <c r="H2450" s="55"/>
      <c r="I2450" s="55"/>
      <c r="J2450" s="254" t="str">
        <f>$J$45</f>
        <v>PREVIOUS EDITIONS ARE OBSOLETE</v>
      </c>
      <c r="K2450" s="254"/>
      <c r="L2450" s="254"/>
      <c r="M2450" s="254"/>
      <c r="N2450" s="254"/>
      <c r="O2450" s="254"/>
      <c r="P2450" s="254"/>
      <c r="Q2450" s="254"/>
      <c r="R2450" s="254"/>
      <c r="S2450" s="254"/>
      <c r="T2450" s="254"/>
      <c r="U2450" s="254"/>
      <c r="V2450" s="254"/>
      <c r="W2450" s="254"/>
    </row>
    <row r="2451" spans="1:23" ht="13.5" thickBot="1" x14ac:dyDescent="0.25"/>
    <row r="2452" spans="1:23" s="58" customFormat="1" ht="18.75" thickBot="1" x14ac:dyDescent="0.3">
      <c r="A2452" s="255" t="str">
        <f>$A$10</f>
        <v xml:space="preserve">FEDERAL-AID HIGHWAY CONSTRUCTION CONTRACTORS ANNUAL EEO REPORT </v>
      </c>
      <c r="B2452" s="256"/>
      <c r="C2452" s="256"/>
      <c r="D2452" s="256"/>
      <c r="E2452" s="256"/>
      <c r="F2452" s="256"/>
      <c r="G2452" s="256"/>
      <c r="H2452" s="256"/>
      <c r="I2452" s="256"/>
      <c r="J2452" s="256"/>
      <c r="K2452" s="256"/>
      <c r="L2452" s="256"/>
      <c r="M2452" s="256"/>
      <c r="N2452" s="256"/>
      <c r="O2452" s="256"/>
      <c r="P2452" s="256"/>
      <c r="Q2452" s="256"/>
      <c r="R2452" s="256"/>
      <c r="S2452" s="256"/>
      <c r="T2452" s="256"/>
      <c r="U2452" s="256"/>
      <c r="V2452" s="256"/>
      <c r="W2452" s="257"/>
    </row>
    <row r="2453" spans="1:23" ht="12.75" customHeight="1" x14ac:dyDescent="0.2">
      <c r="A2453" s="258" t="str">
        <f>$A$11</f>
        <v xml:space="preserve">1. SELECT FIELD FROM DROPDOWN MENU: </v>
      </c>
      <c r="B2453" s="259"/>
      <c r="C2453" s="259"/>
      <c r="D2453" s="260"/>
      <c r="E2453" s="261" t="str">
        <f>$E$11</f>
        <v>2. COMPANY NAME, CITY, STATE:</v>
      </c>
      <c r="F2453" s="238"/>
      <c r="G2453" s="238"/>
      <c r="H2453" s="238"/>
      <c r="I2453" s="239"/>
      <c r="J2453" s="184" t="str">
        <f>$J$11</f>
        <v>3. FEDERAL PROJECT NUMBER:</v>
      </c>
      <c r="K2453" s="185"/>
      <c r="L2453" s="185"/>
      <c r="M2453" s="185"/>
      <c r="N2453" s="184" t="str">
        <f>$N$11</f>
        <v>4. DOLLAR AMOUNT OF CONTRACT:</v>
      </c>
      <c r="O2453" s="185"/>
      <c r="P2453" s="185"/>
      <c r="Q2453" s="185"/>
      <c r="R2453" s="262" t="str">
        <f>$R$11</f>
        <v>5.PROJECT LOCATION (Region and State):</v>
      </c>
      <c r="S2453" s="259"/>
      <c r="T2453" s="259"/>
      <c r="U2453" s="259"/>
      <c r="V2453" s="259"/>
      <c r="W2453" s="263"/>
    </row>
    <row r="2454" spans="1:23" ht="12.75" customHeight="1" x14ac:dyDescent="0.2">
      <c r="A2454" s="186"/>
      <c r="B2454" s="187"/>
      <c r="C2454" s="187"/>
      <c r="D2454" s="188"/>
      <c r="E2454" s="192" t="str">
        <f>IF($D$4="","Enter Company information at top of spreadsheet",$D$4)</f>
        <v>Enter Company information at top of spreadsheet</v>
      </c>
      <c r="F2454" s="193"/>
      <c r="G2454" s="193"/>
      <c r="H2454" s="193"/>
      <c r="I2454" s="194"/>
      <c r="J2454" s="209"/>
      <c r="K2454" s="210"/>
      <c r="L2454" s="210"/>
      <c r="M2454" s="210"/>
      <c r="N2454" s="213"/>
      <c r="O2454" s="214"/>
      <c r="P2454" s="214"/>
      <c r="Q2454" s="215"/>
      <c r="R2454" s="199"/>
      <c r="S2454" s="200"/>
      <c r="T2454" s="200"/>
      <c r="U2454" s="200"/>
      <c r="V2454" s="200"/>
      <c r="W2454" s="201"/>
    </row>
    <row r="2455" spans="1:23" x14ac:dyDescent="0.2">
      <c r="A2455" s="186"/>
      <c r="B2455" s="187"/>
      <c r="C2455" s="187"/>
      <c r="D2455" s="188"/>
      <c r="E2455" s="195"/>
      <c r="F2455" s="193"/>
      <c r="G2455" s="193"/>
      <c r="H2455" s="193"/>
      <c r="I2455" s="194"/>
      <c r="J2455" s="209"/>
      <c r="K2455" s="210"/>
      <c r="L2455" s="210"/>
      <c r="M2455" s="210"/>
      <c r="N2455" s="216"/>
      <c r="O2455" s="214"/>
      <c r="P2455" s="214"/>
      <c r="Q2455" s="215"/>
      <c r="R2455" s="202"/>
      <c r="S2455" s="200"/>
      <c r="T2455" s="200"/>
      <c r="U2455" s="200"/>
      <c r="V2455" s="200"/>
      <c r="W2455" s="201"/>
    </row>
    <row r="2456" spans="1:23" ht="13.5" thickBot="1" x14ac:dyDescent="0.25">
      <c r="A2456" s="189"/>
      <c r="B2456" s="190"/>
      <c r="C2456" s="190"/>
      <c r="D2456" s="191"/>
      <c r="E2456" s="196"/>
      <c r="F2456" s="197"/>
      <c r="G2456" s="197"/>
      <c r="H2456" s="197"/>
      <c r="I2456" s="198"/>
      <c r="J2456" s="211"/>
      <c r="K2456" s="212"/>
      <c r="L2456" s="212"/>
      <c r="M2456" s="212"/>
      <c r="N2456" s="217"/>
      <c r="O2456" s="218"/>
      <c r="P2456" s="218"/>
      <c r="Q2456" s="219"/>
      <c r="R2456" s="203"/>
      <c r="S2456" s="204"/>
      <c r="T2456" s="204"/>
      <c r="U2456" s="204"/>
      <c r="V2456" s="204"/>
      <c r="W2456" s="205"/>
    </row>
    <row r="2457" spans="1:23" ht="13.5" customHeight="1" thickBot="1" x14ac:dyDescent="0.25">
      <c r="A2457" s="206" t="str">
        <f>$A$15</f>
        <v>This collection of information is required by law and regulation 23 U.S.C. 140a and 23 CFR Part 230. The OMB control number for this collection is 2125-0019 expiring in March 2025.</v>
      </c>
      <c r="B2457" s="207"/>
      <c r="C2457" s="207"/>
      <c r="D2457" s="207"/>
      <c r="E2457" s="207"/>
      <c r="F2457" s="207"/>
      <c r="G2457" s="207"/>
      <c r="H2457" s="207"/>
      <c r="I2457" s="207"/>
      <c r="J2457" s="207"/>
      <c r="K2457" s="207"/>
      <c r="L2457" s="207"/>
      <c r="M2457" s="207"/>
      <c r="N2457" s="207"/>
      <c r="O2457" s="207"/>
      <c r="P2457" s="207"/>
      <c r="Q2457" s="207"/>
      <c r="R2457" s="207"/>
      <c r="S2457" s="207"/>
      <c r="T2457" s="207"/>
      <c r="U2457" s="207"/>
      <c r="V2457" s="207"/>
      <c r="W2457" s="208"/>
    </row>
    <row r="2458" spans="1:23" ht="27" customHeight="1" thickBot="1" x14ac:dyDescent="0.25">
      <c r="A2458" s="176" t="str">
        <f>$A$16</f>
        <v>6. WORKFORCE ON FEDERAL-AID AND CONSTRUCTION SITE(S) DURING LAST FULL PAY PERIOD ENDING IN JULY 2023</v>
      </c>
      <c r="B2458" s="177"/>
      <c r="C2458" s="177"/>
      <c r="D2458" s="177"/>
      <c r="E2458" s="177"/>
      <c r="F2458" s="177"/>
      <c r="G2458" s="177"/>
      <c r="H2458" s="177"/>
      <c r="I2458" s="177"/>
      <c r="J2458" s="177"/>
      <c r="K2458" s="177"/>
      <c r="L2458" s="177"/>
      <c r="M2458" s="177"/>
      <c r="N2458" s="177"/>
      <c r="O2458" s="177"/>
      <c r="P2458" s="177"/>
      <c r="Q2458" s="177"/>
      <c r="R2458" s="177"/>
      <c r="S2458" s="177"/>
      <c r="T2458" s="177"/>
      <c r="U2458" s="177"/>
      <c r="V2458" s="177"/>
      <c r="W2458" s="178"/>
    </row>
    <row r="2459" spans="1:23" ht="14.25" thickTop="1" thickBot="1" x14ac:dyDescent="0.25">
      <c r="A2459" s="179" t="str">
        <f>$A$17</f>
        <v>TABLE A</v>
      </c>
      <c r="B2459" s="180"/>
      <c r="C2459" s="180"/>
      <c r="D2459" s="180"/>
      <c r="E2459" s="180"/>
      <c r="F2459" s="180"/>
      <c r="G2459" s="180"/>
      <c r="H2459" s="180"/>
      <c r="I2459" s="180"/>
      <c r="J2459" s="180"/>
      <c r="K2459" s="180"/>
      <c r="L2459" s="180"/>
      <c r="M2459" s="180"/>
      <c r="N2459" s="180"/>
      <c r="O2459" s="180"/>
      <c r="P2459" s="180"/>
      <c r="Q2459" s="180"/>
      <c r="R2459" s="180"/>
      <c r="S2459" s="181"/>
      <c r="T2459" s="182" t="str">
        <f>$T$17</f>
        <v>TABLE B</v>
      </c>
      <c r="U2459" s="180"/>
      <c r="V2459" s="180"/>
      <c r="W2459" s="183"/>
    </row>
    <row r="2460" spans="1:23" ht="99.75" customHeight="1" thickTop="1" thickBot="1" x14ac:dyDescent="0.25">
      <c r="A2460" s="38" t="str">
        <f>$A$18</f>
        <v>JOB CATEGORIES</v>
      </c>
      <c r="B2460" s="246" t="str">
        <f>$B$18</f>
        <v>TOTAL EMPLOYED</v>
      </c>
      <c r="C2460" s="247"/>
      <c r="D2460" s="248" t="str">
        <f>$D$18</f>
        <v>TOTAL RACIAL / ETHNIC MINORITY</v>
      </c>
      <c r="E2460" s="249"/>
      <c r="F2460" s="250" t="str">
        <f>$F$18</f>
        <v>BLACK or
AFRICAN
AMERICAN</v>
      </c>
      <c r="G2460" s="165"/>
      <c r="H2460" s="164" t="str">
        <f>$H$18</f>
        <v>WHITE /
HISPANIC OR LATINO</v>
      </c>
      <c r="I2460" s="165"/>
      <c r="J2460" s="164" t="str">
        <f>$J$18</f>
        <v>AMERICAN 
INDIAN OR 
ALASKA 
NATIVE</v>
      </c>
      <c r="K2460" s="165"/>
      <c r="L2460" s="164" t="str">
        <f>$L$18</f>
        <v>ASIAN</v>
      </c>
      <c r="M2460" s="165"/>
      <c r="N2460" s="164" t="str">
        <f>$N$18</f>
        <v>NATIVE 
HAWAIIAN OR 
OTHER PACIFIC ISLANDER</v>
      </c>
      <c r="O2460" s="165"/>
      <c r="P2460" s="164" t="str">
        <f>$P$18</f>
        <v>TWO OR MORE RACES</v>
      </c>
      <c r="Q2460" s="165"/>
      <c r="R2460" s="164" t="str">
        <f>$R$18</f>
        <v>WHITE / NON-
HISPANIC OR LATINO</v>
      </c>
      <c r="S2460" s="166"/>
      <c r="T2460" s="167" t="str">
        <f>$T$18</f>
        <v>APPRENTICES</v>
      </c>
      <c r="U2460" s="167"/>
      <c r="V2460" s="168" t="str">
        <f>$V$18</f>
        <v>ON THE JOB TRAINEES</v>
      </c>
      <c r="W2460" s="169"/>
    </row>
    <row r="2461" spans="1:23" ht="13.5" thickBot="1" x14ac:dyDescent="0.25">
      <c r="A2461" s="39"/>
      <c r="B2461" s="40" t="str">
        <f>$B$19</f>
        <v>M</v>
      </c>
      <c r="C2461" s="41" t="str">
        <f>$C$19</f>
        <v>F</v>
      </c>
      <c r="D2461" s="42" t="str">
        <f>$D$19</f>
        <v>M</v>
      </c>
      <c r="E2461" s="41" t="str">
        <f>$E$19</f>
        <v>F</v>
      </c>
      <c r="F2461" s="43" t="str">
        <f>$F$19</f>
        <v>M</v>
      </c>
      <c r="G2461" s="44" t="str">
        <f>$G$19</f>
        <v>F</v>
      </c>
      <c r="H2461" s="45" t="str">
        <f>$H$19</f>
        <v>M</v>
      </c>
      <c r="I2461" s="44" t="str">
        <f>$I$19</f>
        <v>F</v>
      </c>
      <c r="J2461" s="45" t="str">
        <f>$J$19</f>
        <v>M</v>
      </c>
      <c r="K2461" s="44" t="str">
        <f>$K$19</f>
        <v>F</v>
      </c>
      <c r="L2461" s="45" t="str">
        <f>$L$19</f>
        <v>M</v>
      </c>
      <c r="M2461" s="44" t="str">
        <f>$M$19</f>
        <v>F</v>
      </c>
      <c r="N2461" s="45" t="str">
        <f>$N$19</f>
        <v>M</v>
      </c>
      <c r="O2461" s="44" t="str">
        <f>$O$19</f>
        <v>F</v>
      </c>
      <c r="P2461" s="45" t="str">
        <f>$P$19</f>
        <v>M</v>
      </c>
      <c r="Q2461" s="44" t="str">
        <f>$Q$19</f>
        <v>F</v>
      </c>
      <c r="R2461" s="45" t="str">
        <f>$R$19</f>
        <v>M</v>
      </c>
      <c r="S2461" s="46" t="str">
        <f>$S$19</f>
        <v>F</v>
      </c>
      <c r="T2461" s="47" t="str">
        <f>$T$19</f>
        <v>M</v>
      </c>
      <c r="U2461" s="41" t="str">
        <f>$U$19</f>
        <v>F</v>
      </c>
      <c r="V2461" s="123" t="str">
        <f>$V$19</f>
        <v>M</v>
      </c>
      <c r="W2461" s="48" t="str">
        <f>$W$19</f>
        <v>F</v>
      </c>
    </row>
    <row r="2462" spans="1:23" ht="13.5" thickBot="1" x14ac:dyDescent="0.25">
      <c r="A2462" s="49" t="str">
        <f>$A$20</f>
        <v>OFFICIALS</v>
      </c>
      <c r="B2462" s="63">
        <f>F2462+H2462+J2462+L2462+N2462+P2462+R2462</f>
        <v>0</v>
      </c>
      <c r="C2462" s="64">
        <f t="shared" ref="C2462:C2476" si="395">G2462+I2462+K2462+M2462+O2462+Q2462+S2462</f>
        <v>0</v>
      </c>
      <c r="D2462" s="65">
        <f t="shared" ref="D2462:D2476" si="396">F2462+H2462+J2462+L2462+N2462+P2462</f>
        <v>0</v>
      </c>
      <c r="E2462" s="64">
        <f t="shared" ref="E2462:E2476" si="397">G2462+I2462+K2462+M2462+O2462+Q2462</f>
        <v>0</v>
      </c>
      <c r="F2462" s="66"/>
      <c r="G2462" s="67"/>
      <c r="H2462" s="68"/>
      <c r="I2462" s="67"/>
      <c r="J2462" s="68"/>
      <c r="K2462" s="67"/>
      <c r="L2462" s="68"/>
      <c r="M2462" s="67"/>
      <c r="N2462" s="68"/>
      <c r="O2462" s="67"/>
      <c r="P2462" s="68"/>
      <c r="Q2462" s="67"/>
      <c r="R2462" s="69"/>
      <c r="S2462" s="70"/>
      <c r="T2462" s="71"/>
      <c r="U2462" s="114"/>
      <c r="V2462" s="71"/>
      <c r="W2462" s="72"/>
    </row>
    <row r="2463" spans="1:23" ht="13.5" thickBot="1" x14ac:dyDescent="0.25">
      <c r="A2463" s="49" t="str">
        <f>$A$21</f>
        <v>SUPERVISORS</v>
      </c>
      <c r="B2463" s="63">
        <f t="shared" ref="B2463:B2476" si="398">F2463+H2463+J2463+L2463+N2463+P2463+R2463</f>
        <v>0</v>
      </c>
      <c r="C2463" s="64">
        <f t="shared" si="395"/>
        <v>0</v>
      </c>
      <c r="D2463" s="65">
        <f t="shared" si="396"/>
        <v>0</v>
      </c>
      <c r="E2463" s="64">
        <f t="shared" si="397"/>
        <v>0</v>
      </c>
      <c r="F2463" s="66"/>
      <c r="G2463" s="67"/>
      <c r="H2463" s="68"/>
      <c r="I2463" s="67"/>
      <c r="J2463" s="68"/>
      <c r="K2463" s="67"/>
      <c r="L2463" s="68"/>
      <c r="M2463" s="67"/>
      <c r="N2463" s="68"/>
      <c r="O2463" s="67"/>
      <c r="P2463" s="68"/>
      <c r="Q2463" s="73"/>
      <c r="R2463" s="74"/>
      <c r="S2463" s="75"/>
      <c r="T2463" s="76"/>
      <c r="U2463" s="115"/>
      <c r="V2463" s="76"/>
      <c r="W2463" s="77"/>
    </row>
    <row r="2464" spans="1:23" ht="13.5" thickBot="1" x14ac:dyDescent="0.25">
      <c r="A2464" s="49" t="str">
        <f>$A$22</f>
        <v>FOREMEN/WOMEN</v>
      </c>
      <c r="B2464" s="63">
        <f t="shared" si="398"/>
        <v>0</v>
      </c>
      <c r="C2464" s="64">
        <f t="shared" si="395"/>
        <v>0</v>
      </c>
      <c r="D2464" s="65">
        <f t="shared" si="396"/>
        <v>0</v>
      </c>
      <c r="E2464" s="64">
        <f t="shared" si="397"/>
        <v>0</v>
      </c>
      <c r="F2464" s="66"/>
      <c r="G2464" s="67"/>
      <c r="H2464" s="68"/>
      <c r="I2464" s="67"/>
      <c r="J2464" s="68"/>
      <c r="K2464" s="67"/>
      <c r="L2464" s="68"/>
      <c r="M2464" s="67"/>
      <c r="N2464" s="68"/>
      <c r="O2464" s="67"/>
      <c r="P2464" s="68"/>
      <c r="Q2464" s="73"/>
      <c r="R2464" s="78"/>
      <c r="S2464" s="79"/>
      <c r="T2464" s="80"/>
      <c r="U2464" s="116"/>
      <c r="V2464" s="80"/>
      <c r="W2464" s="81"/>
    </row>
    <row r="2465" spans="1:23" ht="13.5" thickBot="1" x14ac:dyDescent="0.25">
      <c r="A2465" s="49" t="str">
        <f>$A$23</f>
        <v>CLERICAL</v>
      </c>
      <c r="B2465" s="63">
        <f t="shared" si="398"/>
        <v>0</v>
      </c>
      <c r="C2465" s="64">
        <f t="shared" si="395"/>
        <v>0</v>
      </c>
      <c r="D2465" s="65">
        <f t="shared" si="396"/>
        <v>0</v>
      </c>
      <c r="E2465" s="64">
        <f t="shared" si="397"/>
        <v>0</v>
      </c>
      <c r="F2465" s="66"/>
      <c r="G2465" s="67"/>
      <c r="H2465" s="68"/>
      <c r="I2465" s="67"/>
      <c r="J2465" s="68"/>
      <c r="K2465" s="67"/>
      <c r="L2465" s="68"/>
      <c r="M2465" s="67"/>
      <c r="N2465" s="68"/>
      <c r="O2465" s="67"/>
      <c r="P2465" s="68"/>
      <c r="Q2465" s="73"/>
      <c r="R2465" s="78"/>
      <c r="S2465" s="79"/>
      <c r="T2465" s="80"/>
      <c r="U2465" s="116"/>
      <c r="V2465" s="80"/>
      <c r="W2465" s="81"/>
    </row>
    <row r="2466" spans="1:23" ht="13.5" thickBot="1" x14ac:dyDescent="0.25">
      <c r="A2466" s="49" t="str">
        <f>$A$24</f>
        <v>EQUIPMENT OPERATORS</v>
      </c>
      <c r="B2466" s="63">
        <f t="shared" si="398"/>
        <v>0</v>
      </c>
      <c r="C2466" s="64">
        <f t="shared" si="395"/>
        <v>0</v>
      </c>
      <c r="D2466" s="65">
        <f t="shared" si="396"/>
        <v>0</v>
      </c>
      <c r="E2466" s="64">
        <f t="shared" si="397"/>
        <v>0</v>
      </c>
      <c r="F2466" s="66"/>
      <c r="G2466" s="67"/>
      <c r="H2466" s="68"/>
      <c r="I2466" s="67"/>
      <c r="J2466" s="68"/>
      <c r="K2466" s="67"/>
      <c r="L2466" s="68"/>
      <c r="M2466" s="67"/>
      <c r="N2466" s="68"/>
      <c r="O2466" s="67"/>
      <c r="P2466" s="68"/>
      <c r="Q2466" s="73"/>
      <c r="R2466" s="78"/>
      <c r="S2466" s="79"/>
      <c r="T2466" s="80"/>
      <c r="U2466" s="116"/>
      <c r="V2466" s="80"/>
      <c r="W2466" s="81"/>
    </row>
    <row r="2467" spans="1:23" ht="13.5" thickBot="1" x14ac:dyDescent="0.25">
      <c r="A2467" s="49" t="str">
        <f>$A$25</f>
        <v>MECHANICS</v>
      </c>
      <c r="B2467" s="63">
        <f t="shared" si="398"/>
        <v>0</v>
      </c>
      <c r="C2467" s="64">
        <f t="shared" si="395"/>
        <v>0</v>
      </c>
      <c r="D2467" s="65">
        <f t="shared" si="396"/>
        <v>0</v>
      </c>
      <c r="E2467" s="64">
        <f t="shared" si="397"/>
        <v>0</v>
      </c>
      <c r="F2467" s="66"/>
      <c r="G2467" s="67"/>
      <c r="H2467" s="68"/>
      <c r="I2467" s="67"/>
      <c r="J2467" s="68"/>
      <c r="K2467" s="67"/>
      <c r="L2467" s="68"/>
      <c r="M2467" s="67"/>
      <c r="N2467" s="68"/>
      <c r="O2467" s="67"/>
      <c r="P2467" s="68"/>
      <c r="Q2467" s="73"/>
      <c r="R2467" s="78"/>
      <c r="S2467" s="79"/>
      <c r="T2467" s="80"/>
      <c r="U2467" s="116"/>
      <c r="V2467" s="80"/>
      <c r="W2467" s="81"/>
    </row>
    <row r="2468" spans="1:23" ht="13.5" thickBot="1" x14ac:dyDescent="0.25">
      <c r="A2468" s="49" t="str">
        <f>$A$26</f>
        <v>TRUCK DRIVERS</v>
      </c>
      <c r="B2468" s="63">
        <f t="shared" si="398"/>
        <v>0</v>
      </c>
      <c r="C2468" s="64">
        <f t="shared" si="395"/>
        <v>0</v>
      </c>
      <c r="D2468" s="65">
        <f t="shared" si="396"/>
        <v>0</v>
      </c>
      <c r="E2468" s="64">
        <f t="shared" si="397"/>
        <v>0</v>
      </c>
      <c r="F2468" s="66"/>
      <c r="G2468" s="67"/>
      <c r="H2468" s="68"/>
      <c r="I2468" s="67"/>
      <c r="J2468" s="68"/>
      <c r="K2468" s="67"/>
      <c r="L2468" s="68"/>
      <c r="M2468" s="67"/>
      <c r="N2468" s="68"/>
      <c r="O2468" s="67"/>
      <c r="P2468" s="68"/>
      <c r="Q2468" s="73"/>
      <c r="R2468" s="82"/>
      <c r="S2468" s="83"/>
      <c r="T2468" s="76"/>
      <c r="U2468" s="117"/>
      <c r="V2468" s="76"/>
      <c r="W2468" s="77"/>
    </row>
    <row r="2469" spans="1:23" ht="13.5" thickBot="1" x14ac:dyDescent="0.25">
      <c r="A2469" s="49" t="str">
        <f>$A$27</f>
        <v>IRONWORKERS</v>
      </c>
      <c r="B2469" s="63">
        <f t="shared" si="398"/>
        <v>0</v>
      </c>
      <c r="C2469" s="64">
        <f t="shared" si="395"/>
        <v>0</v>
      </c>
      <c r="D2469" s="65">
        <f t="shared" si="396"/>
        <v>0</v>
      </c>
      <c r="E2469" s="64">
        <f t="shared" si="397"/>
        <v>0</v>
      </c>
      <c r="F2469" s="66"/>
      <c r="G2469" s="67"/>
      <c r="H2469" s="68"/>
      <c r="I2469" s="67"/>
      <c r="J2469" s="68"/>
      <c r="K2469" s="67"/>
      <c r="L2469" s="68"/>
      <c r="M2469" s="67"/>
      <c r="N2469" s="68"/>
      <c r="O2469" s="67"/>
      <c r="P2469" s="68"/>
      <c r="Q2469" s="73"/>
      <c r="R2469" s="84"/>
      <c r="S2469" s="85"/>
      <c r="T2469" s="86"/>
      <c r="U2469" s="118"/>
      <c r="V2469" s="86"/>
      <c r="W2469" s="87"/>
    </row>
    <row r="2470" spans="1:23" ht="13.5" thickBot="1" x14ac:dyDescent="0.25">
      <c r="A2470" s="49" t="str">
        <f>$A$28</f>
        <v>CARPENTERS</v>
      </c>
      <c r="B2470" s="63">
        <f t="shared" si="398"/>
        <v>0</v>
      </c>
      <c r="C2470" s="64">
        <f t="shared" si="395"/>
        <v>0</v>
      </c>
      <c r="D2470" s="65">
        <f t="shared" si="396"/>
        <v>0</v>
      </c>
      <c r="E2470" s="64">
        <f t="shared" si="397"/>
        <v>0</v>
      </c>
      <c r="F2470" s="66"/>
      <c r="G2470" s="67"/>
      <c r="H2470" s="68"/>
      <c r="I2470" s="67"/>
      <c r="J2470" s="68"/>
      <c r="K2470" s="67"/>
      <c r="L2470" s="68"/>
      <c r="M2470" s="67"/>
      <c r="N2470" s="68"/>
      <c r="O2470" s="67"/>
      <c r="P2470" s="68"/>
      <c r="Q2470" s="73"/>
      <c r="R2470" s="84"/>
      <c r="S2470" s="85"/>
      <c r="T2470" s="86"/>
      <c r="U2470" s="118"/>
      <c r="V2470" s="86"/>
      <c r="W2470" s="87"/>
    </row>
    <row r="2471" spans="1:23" ht="13.5" thickBot="1" x14ac:dyDescent="0.25">
      <c r="A2471" s="49" t="str">
        <f>$A$29</f>
        <v>CEMENT MASONS</v>
      </c>
      <c r="B2471" s="63">
        <f t="shared" si="398"/>
        <v>0</v>
      </c>
      <c r="C2471" s="64">
        <f t="shared" si="395"/>
        <v>0</v>
      </c>
      <c r="D2471" s="65">
        <f t="shared" si="396"/>
        <v>0</v>
      </c>
      <c r="E2471" s="64">
        <f t="shared" si="397"/>
        <v>0</v>
      </c>
      <c r="F2471" s="66"/>
      <c r="G2471" s="67"/>
      <c r="H2471" s="68"/>
      <c r="I2471" s="67"/>
      <c r="J2471" s="68"/>
      <c r="K2471" s="67"/>
      <c r="L2471" s="68"/>
      <c r="M2471" s="67"/>
      <c r="N2471" s="68"/>
      <c r="O2471" s="67"/>
      <c r="P2471" s="68"/>
      <c r="Q2471" s="73"/>
      <c r="R2471" s="84"/>
      <c r="S2471" s="85"/>
      <c r="T2471" s="86"/>
      <c r="U2471" s="118"/>
      <c r="V2471" s="86"/>
      <c r="W2471" s="87"/>
    </row>
    <row r="2472" spans="1:23" ht="13.5" thickBot="1" x14ac:dyDescent="0.25">
      <c r="A2472" s="49" t="str">
        <f>$A$30</f>
        <v>ELECTRICIANS</v>
      </c>
      <c r="B2472" s="63">
        <f t="shared" si="398"/>
        <v>0</v>
      </c>
      <c r="C2472" s="64">
        <f t="shared" si="395"/>
        <v>0</v>
      </c>
      <c r="D2472" s="65">
        <f t="shared" si="396"/>
        <v>0</v>
      </c>
      <c r="E2472" s="64">
        <f t="shared" si="397"/>
        <v>0</v>
      </c>
      <c r="F2472" s="66"/>
      <c r="G2472" s="67"/>
      <c r="H2472" s="68"/>
      <c r="I2472" s="67"/>
      <c r="J2472" s="68"/>
      <c r="K2472" s="67"/>
      <c r="L2472" s="68"/>
      <c r="M2472" s="67"/>
      <c r="N2472" s="68"/>
      <c r="O2472" s="67"/>
      <c r="P2472" s="68"/>
      <c r="Q2472" s="73"/>
      <c r="R2472" s="84"/>
      <c r="S2472" s="85"/>
      <c r="T2472" s="86"/>
      <c r="U2472" s="118"/>
      <c r="V2472" s="86"/>
      <c r="W2472" s="87"/>
    </row>
    <row r="2473" spans="1:23" ht="13.5" thickBot="1" x14ac:dyDescent="0.25">
      <c r="A2473" s="49" t="str">
        <f>$A$31</f>
        <v>PIPEFITTER/PLUMBERS</v>
      </c>
      <c r="B2473" s="63">
        <f t="shared" si="398"/>
        <v>0</v>
      </c>
      <c r="C2473" s="64">
        <f t="shared" si="395"/>
        <v>0</v>
      </c>
      <c r="D2473" s="65">
        <f t="shared" si="396"/>
        <v>0</v>
      </c>
      <c r="E2473" s="64">
        <f t="shared" si="397"/>
        <v>0</v>
      </c>
      <c r="F2473" s="66"/>
      <c r="G2473" s="67"/>
      <c r="H2473" s="68"/>
      <c r="I2473" s="67"/>
      <c r="J2473" s="68"/>
      <c r="K2473" s="67"/>
      <c r="L2473" s="68"/>
      <c r="M2473" s="67"/>
      <c r="N2473" s="68"/>
      <c r="O2473" s="67"/>
      <c r="P2473" s="68"/>
      <c r="Q2473" s="67"/>
      <c r="R2473" s="88"/>
      <c r="S2473" s="89"/>
      <c r="T2473" s="90"/>
      <c r="U2473" s="119"/>
      <c r="V2473" s="90"/>
      <c r="W2473" s="91"/>
    </row>
    <row r="2474" spans="1:23" ht="13.5" thickBot="1" x14ac:dyDescent="0.25">
      <c r="A2474" s="49" t="str">
        <f>$A$32</f>
        <v>PAINTERS</v>
      </c>
      <c r="B2474" s="63">
        <f t="shared" si="398"/>
        <v>0</v>
      </c>
      <c r="C2474" s="64">
        <f t="shared" si="395"/>
        <v>0</v>
      </c>
      <c r="D2474" s="65">
        <f t="shared" si="396"/>
        <v>0</v>
      </c>
      <c r="E2474" s="64">
        <f t="shared" si="397"/>
        <v>0</v>
      </c>
      <c r="F2474" s="66"/>
      <c r="G2474" s="67"/>
      <c r="H2474" s="68"/>
      <c r="I2474" s="67"/>
      <c r="J2474" s="68"/>
      <c r="K2474" s="67"/>
      <c r="L2474" s="68"/>
      <c r="M2474" s="67"/>
      <c r="N2474" s="68"/>
      <c r="O2474" s="67"/>
      <c r="P2474" s="68"/>
      <c r="Q2474" s="67"/>
      <c r="R2474" s="68"/>
      <c r="S2474" s="92"/>
      <c r="T2474" s="93"/>
      <c r="U2474" s="120"/>
      <c r="V2474" s="93"/>
      <c r="W2474" s="94"/>
    </row>
    <row r="2475" spans="1:23" ht="13.5" thickBot="1" x14ac:dyDescent="0.25">
      <c r="A2475" s="49" t="str">
        <f>$A$33</f>
        <v>LABORERS-SEMI SKILLED</v>
      </c>
      <c r="B2475" s="63">
        <f t="shared" si="398"/>
        <v>0</v>
      </c>
      <c r="C2475" s="64">
        <f t="shared" si="395"/>
        <v>0</v>
      </c>
      <c r="D2475" s="65">
        <f t="shared" si="396"/>
        <v>0</v>
      </c>
      <c r="E2475" s="64">
        <f t="shared" si="397"/>
        <v>0</v>
      </c>
      <c r="F2475" s="66"/>
      <c r="G2475" s="67"/>
      <c r="H2475" s="68"/>
      <c r="I2475" s="67"/>
      <c r="J2475" s="68"/>
      <c r="K2475" s="67"/>
      <c r="L2475" s="68"/>
      <c r="M2475" s="67"/>
      <c r="N2475" s="68"/>
      <c r="O2475" s="67"/>
      <c r="P2475" s="68"/>
      <c r="Q2475" s="67"/>
      <c r="R2475" s="68"/>
      <c r="S2475" s="92"/>
      <c r="T2475" s="93"/>
      <c r="U2475" s="120"/>
      <c r="V2475" s="93"/>
      <c r="W2475" s="94"/>
    </row>
    <row r="2476" spans="1:23" ht="13.5" thickBot="1" x14ac:dyDescent="0.25">
      <c r="A2476" s="49" t="str">
        <f>$A$34</f>
        <v>LABORERS-UNSKILLED</v>
      </c>
      <c r="B2476" s="63">
        <f t="shared" si="398"/>
        <v>0</v>
      </c>
      <c r="C2476" s="64">
        <f t="shared" si="395"/>
        <v>0</v>
      </c>
      <c r="D2476" s="65">
        <f t="shared" si="396"/>
        <v>0</v>
      </c>
      <c r="E2476" s="64">
        <f t="shared" si="397"/>
        <v>0</v>
      </c>
      <c r="F2476" s="66"/>
      <c r="G2476" s="67"/>
      <c r="H2476" s="68"/>
      <c r="I2476" s="67"/>
      <c r="J2476" s="68"/>
      <c r="K2476" s="67"/>
      <c r="L2476" s="68"/>
      <c r="M2476" s="67"/>
      <c r="N2476" s="68"/>
      <c r="O2476" s="67"/>
      <c r="P2476" s="68"/>
      <c r="Q2476" s="67"/>
      <c r="R2476" s="68"/>
      <c r="S2476" s="92"/>
      <c r="T2476" s="93"/>
      <c r="U2476" s="120"/>
      <c r="V2476" s="93"/>
      <c r="W2476" s="94"/>
    </row>
    <row r="2477" spans="1:23" ht="13.5" thickBot="1" x14ac:dyDescent="0.25">
      <c r="A2477" s="49" t="str">
        <f>$A$35</f>
        <v>TOTAL</v>
      </c>
      <c r="B2477" s="107">
        <f t="shared" ref="B2477:O2477" si="399">SUM(B2462:B2476)</f>
        <v>0</v>
      </c>
      <c r="C2477" s="109">
        <f t="shared" si="399"/>
        <v>0</v>
      </c>
      <c r="D2477" s="110">
        <f t="shared" si="399"/>
        <v>0</v>
      </c>
      <c r="E2477" s="111">
        <f t="shared" si="399"/>
        <v>0</v>
      </c>
      <c r="F2477" s="108">
        <f t="shared" si="399"/>
        <v>0</v>
      </c>
      <c r="G2477" s="112">
        <f t="shared" si="399"/>
        <v>0</v>
      </c>
      <c r="H2477" s="108">
        <f t="shared" si="399"/>
        <v>0</v>
      </c>
      <c r="I2477" s="112">
        <f t="shared" si="399"/>
        <v>0</v>
      </c>
      <c r="J2477" s="108">
        <f t="shared" si="399"/>
        <v>0</v>
      </c>
      <c r="K2477" s="112">
        <f t="shared" si="399"/>
        <v>0</v>
      </c>
      <c r="L2477" s="108">
        <f t="shared" si="399"/>
        <v>0</v>
      </c>
      <c r="M2477" s="112">
        <f t="shared" si="399"/>
        <v>0</v>
      </c>
      <c r="N2477" s="108">
        <f t="shared" si="399"/>
        <v>0</v>
      </c>
      <c r="O2477" s="112">
        <f t="shared" si="399"/>
        <v>0</v>
      </c>
      <c r="P2477" s="108">
        <f t="shared" ref="P2477:W2477" si="400">SUM(P2462:P2476)</f>
        <v>0</v>
      </c>
      <c r="Q2477" s="112">
        <f t="shared" si="400"/>
        <v>0</v>
      </c>
      <c r="R2477" s="108">
        <f t="shared" si="400"/>
        <v>0</v>
      </c>
      <c r="S2477" s="111">
        <f t="shared" si="400"/>
        <v>0</v>
      </c>
      <c r="T2477" s="108">
        <f t="shared" si="400"/>
        <v>0</v>
      </c>
      <c r="U2477" s="109">
        <f t="shared" si="400"/>
        <v>0</v>
      </c>
      <c r="V2477" s="108">
        <f t="shared" si="400"/>
        <v>0</v>
      </c>
      <c r="W2477" s="111">
        <f t="shared" si="400"/>
        <v>0</v>
      </c>
    </row>
    <row r="2478" spans="1:23" ht="12.75" customHeight="1" x14ac:dyDescent="0.2">
      <c r="A2478" s="170" t="str">
        <f>$A$54</f>
        <v>TABLE A</v>
      </c>
      <c r="B2478" s="171"/>
      <c r="C2478" s="171"/>
      <c r="D2478" s="171"/>
      <c r="E2478" s="171"/>
      <c r="F2478" s="171"/>
      <c r="G2478" s="171"/>
      <c r="H2478" s="171"/>
      <c r="I2478" s="171"/>
      <c r="J2478" s="171"/>
      <c r="K2478" s="171"/>
      <c r="L2478" s="171"/>
      <c r="M2478" s="171"/>
      <c r="N2478" s="171"/>
      <c r="O2478" s="171"/>
      <c r="P2478" s="171"/>
      <c r="Q2478" s="171"/>
      <c r="R2478" s="171"/>
      <c r="S2478" s="171"/>
      <c r="T2478" s="171"/>
      <c r="U2478" s="171"/>
      <c r="V2478" s="171"/>
      <c r="W2478" s="172"/>
    </row>
    <row r="2479" spans="1:23" ht="13.5" thickBot="1" x14ac:dyDescent="0.25">
      <c r="A2479" s="173"/>
      <c r="B2479" s="174"/>
      <c r="C2479" s="174"/>
      <c r="D2479" s="174"/>
      <c r="E2479" s="174"/>
      <c r="F2479" s="174"/>
      <c r="G2479" s="174"/>
      <c r="H2479" s="174"/>
      <c r="I2479" s="174"/>
      <c r="J2479" s="174"/>
      <c r="K2479" s="174"/>
      <c r="L2479" s="174"/>
      <c r="M2479" s="174"/>
      <c r="N2479" s="174"/>
      <c r="O2479" s="174"/>
      <c r="P2479" s="174"/>
      <c r="Q2479" s="174"/>
      <c r="R2479" s="174"/>
      <c r="S2479" s="174"/>
      <c r="T2479" s="174"/>
      <c r="U2479" s="174"/>
      <c r="V2479" s="174"/>
      <c r="W2479" s="175"/>
    </row>
    <row r="2480" spans="1:23" ht="13.5" thickBot="1" x14ac:dyDescent="0.25">
      <c r="A2480" s="49" t="str">
        <f>$A$38</f>
        <v>APPRENTICES</v>
      </c>
      <c r="B2480" s="64">
        <f>F2480+H2480+J2480+L2480+N2480+P2480+R2480</f>
        <v>0</v>
      </c>
      <c r="C2480" s="109">
        <f>G2480+I2480+K2480+M2480+O2480+Q2480+S2480</f>
        <v>0</v>
      </c>
      <c r="D2480" s="110">
        <f>F2480+H2480+J2480+L2480+N2480+P2480</f>
        <v>0</v>
      </c>
      <c r="E2480" s="64">
        <f>G2480+I2480+K2480+M2480+O2480+Q2480</f>
        <v>0</v>
      </c>
      <c r="F2480" s="121"/>
      <c r="G2480" s="67"/>
      <c r="H2480" s="122"/>
      <c r="I2480" s="67"/>
      <c r="J2480" s="122"/>
      <c r="K2480" s="67"/>
      <c r="L2480" s="122"/>
      <c r="M2480" s="67"/>
      <c r="N2480" s="122"/>
      <c r="O2480" s="67"/>
      <c r="P2480" s="122"/>
      <c r="Q2480" s="67"/>
      <c r="R2480" s="122"/>
      <c r="S2480" s="67"/>
      <c r="T2480" s="50"/>
      <c r="U2480" s="51"/>
      <c r="V2480" s="50"/>
      <c r="W2480" s="51"/>
    </row>
    <row r="2481" spans="1:23" ht="13.5" thickBot="1" x14ac:dyDescent="0.25">
      <c r="A2481" s="49" t="str">
        <f>$A$39</f>
        <v>OJT TRAINEES</v>
      </c>
      <c r="B2481" s="64">
        <f>F2481+H2481+J2481+L2481+N2481+P2481+R2481</f>
        <v>0</v>
      </c>
      <c r="C2481" s="109">
        <f>G2481+I2481+K2481+M2481+O2481+Q2481+S2481</f>
        <v>0</v>
      </c>
      <c r="D2481" s="110">
        <f>F2481+H2481+J2481+L2481+N2481+P2481</f>
        <v>0</v>
      </c>
      <c r="E2481" s="64">
        <f>G2481+I2481+K2481+M2481+O2481+Q2481</f>
        <v>0</v>
      </c>
      <c r="F2481" s="121"/>
      <c r="G2481" s="67"/>
      <c r="H2481" s="122"/>
      <c r="I2481" s="67"/>
      <c r="J2481" s="122"/>
      <c r="K2481" s="67"/>
      <c r="L2481" s="122"/>
      <c r="M2481" s="67"/>
      <c r="N2481" s="122"/>
      <c r="O2481" s="67"/>
      <c r="P2481" s="122"/>
      <c r="Q2481" s="67"/>
      <c r="R2481" s="122"/>
      <c r="S2481" s="67"/>
      <c r="T2481" s="52"/>
      <c r="U2481" s="53"/>
      <c r="V2481" s="52"/>
      <c r="W2481" s="53"/>
    </row>
    <row r="2482" spans="1:23" ht="15.75" customHeight="1" x14ac:dyDescent="0.2">
      <c r="A2482" s="243" t="str">
        <f>$A$40</f>
        <v xml:space="preserve">8. PREPARED BY: </v>
      </c>
      <c r="B2482" s="244"/>
      <c r="C2482" s="244"/>
      <c r="D2482" s="244"/>
      <c r="E2482" s="244"/>
      <c r="F2482" s="244"/>
      <c r="G2482" s="244"/>
      <c r="H2482" s="245"/>
      <c r="I2482" s="220" t="str">
        <f>$I$40</f>
        <v>9. DATE</v>
      </c>
      <c r="J2482" s="221"/>
      <c r="K2482" s="220" t="str">
        <f>$K$40</f>
        <v>10. REVIEWED BY:    (Signature and Title of State Highway Official)</v>
      </c>
      <c r="L2482" s="222"/>
      <c r="M2482" s="222"/>
      <c r="N2482" s="222"/>
      <c r="O2482" s="222"/>
      <c r="P2482" s="222"/>
      <c r="Q2482" s="222"/>
      <c r="R2482" s="222"/>
      <c r="S2482" s="222"/>
      <c r="T2482" s="222"/>
      <c r="U2482" s="221"/>
      <c r="V2482" s="220" t="s">
        <v>28</v>
      </c>
      <c r="W2482" s="223"/>
    </row>
    <row r="2483" spans="1:23" ht="12.75" customHeight="1" x14ac:dyDescent="0.2">
      <c r="A2483" s="224" t="str">
        <f>$A$41</f>
        <v>(Signature and Title of Contractors Representative)</v>
      </c>
      <c r="B2483" s="225"/>
      <c r="C2483" s="225"/>
      <c r="D2483" s="225"/>
      <c r="E2483" s="225"/>
      <c r="F2483" s="225"/>
      <c r="G2483" s="225"/>
      <c r="H2483" s="226"/>
      <c r="I2483" s="227" t="str">
        <f>IF($I$41="","",$I$41)</f>
        <v/>
      </c>
      <c r="J2483" s="228"/>
      <c r="K2483" s="229" t="str">
        <f>IF($K$41="","",$K$41)</f>
        <v/>
      </c>
      <c r="L2483" s="232"/>
      <c r="M2483" s="232"/>
      <c r="N2483" s="232"/>
      <c r="O2483" s="232"/>
      <c r="P2483" s="232"/>
      <c r="Q2483" s="232"/>
      <c r="R2483" s="232"/>
      <c r="S2483" s="232"/>
      <c r="T2483" s="232"/>
      <c r="U2483" s="228"/>
      <c r="V2483" s="227" t="str">
        <f>IF($V$41="","",$V$41)</f>
        <v/>
      </c>
      <c r="W2483" s="234"/>
    </row>
    <row r="2484" spans="1:23" x14ac:dyDescent="0.2">
      <c r="A2484" s="237" t="str">
        <f>IF($A$42="","",$A$42)</f>
        <v/>
      </c>
      <c r="B2484" s="238"/>
      <c r="C2484" s="238"/>
      <c r="D2484" s="238"/>
      <c r="E2484" s="238"/>
      <c r="F2484" s="238"/>
      <c r="G2484" s="238"/>
      <c r="H2484" s="239"/>
      <c r="I2484" s="229"/>
      <c r="J2484" s="228"/>
      <c r="K2484" s="229"/>
      <c r="L2484" s="232"/>
      <c r="M2484" s="232"/>
      <c r="N2484" s="232"/>
      <c r="O2484" s="232"/>
      <c r="P2484" s="232"/>
      <c r="Q2484" s="232"/>
      <c r="R2484" s="232"/>
      <c r="S2484" s="232"/>
      <c r="T2484" s="232"/>
      <c r="U2484" s="228"/>
      <c r="V2484" s="227"/>
      <c r="W2484" s="234"/>
    </row>
    <row r="2485" spans="1:23" x14ac:dyDescent="0.2">
      <c r="A2485" s="237"/>
      <c r="B2485" s="238"/>
      <c r="C2485" s="238"/>
      <c r="D2485" s="238"/>
      <c r="E2485" s="238"/>
      <c r="F2485" s="238"/>
      <c r="G2485" s="238"/>
      <c r="H2485" s="239"/>
      <c r="I2485" s="229"/>
      <c r="J2485" s="228"/>
      <c r="K2485" s="229"/>
      <c r="L2485" s="232"/>
      <c r="M2485" s="232"/>
      <c r="N2485" s="232"/>
      <c r="O2485" s="232"/>
      <c r="P2485" s="232"/>
      <c r="Q2485" s="232"/>
      <c r="R2485" s="232"/>
      <c r="S2485" s="232"/>
      <c r="T2485" s="232"/>
      <c r="U2485" s="228"/>
      <c r="V2485" s="227"/>
      <c r="W2485" s="234"/>
    </row>
    <row r="2486" spans="1:23" ht="13.5" thickBot="1" x14ac:dyDescent="0.25">
      <c r="A2486" s="240"/>
      <c r="B2486" s="241"/>
      <c r="C2486" s="241"/>
      <c r="D2486" s="241"/>
      <c r="E2486" s="241"/>
      <c r="F2486" s="241"/>
      <c r="G2486" s="241"/>
      <c r="H2486" s="242"/>
      <c r="I2486" s="230"/>
      <c r="J2486" s="231"/>
      <c r="K2486" s="230"/>
      <c r="L2486" s="233"/>
      <c r="M2486" s="233"/>
      <c r="N2486" s="233"/>
      <c r="O2486" s="233"/>
      <c r="P2486" s="233"/>
      <c r="Q2486" s="233"/>
      <c r="R2486" s="233"/>
      <c r="S2486" s="233"/>
      <c r="T2486" s="233"/>
      <c r="U2486" s="231"/>
      <c r="V2486" s="235"/>
      <c r="W2486" s="236"/>
    </row>
    <row r="2487" spans="1:23" x14ac:dyDescent="0.2">
      <c r="A2487" s="251" t="str">
        <f>$A$45</f>
        <v>Form FHWA- 1391 (Rev. 06-22)</v>
      </c>
      <c r="B2487" s="252"/>
      <c r="C2487" s="253"/>
      <c r="D2487" s="253"/>
      <c r="E2487" s="55"/>
      <c r="F2487" s="55"/>
      <c r="G2487" s="55"/>
      <c r="H2487" s="55"/>
      <c r="I2487" s="55"/>
      <c r="J2487" s="254" t="str">
        <f>$J$45</f>
        <v>PREVIOUS EDITIONS ARE OBSOLETE</v>
      </c>
      <c r="K2487" s="254"/>
      <c r="L2487" s="254"/>
      <c r="M2487" s="254"/>
      <c r="N2487" s="254"/>
      <c r="O2487" s="254"/>
      <c r="P2487" s="254"/>
      <c r="Q2487" s="254"/>
      <c r="R2487" s="254"/>
      <c r="S2487" s="254"/>
      <c r="T2487" s="254"/>
      <c r="U2487" s="254"/>
      <c r="V2487" s="254"/>
      <c r="W2487" s="254"/>
    </row>
    <row r="2488" spans="1:23" ht="13.5" thickBot="1" x14ac:dyDescent="0.25"/>
    <row r="2489" spans="1:23" s="58" customFormat="1" ht="18.75" thickBot="1" x14ac:dyDescent="0.3">
      <c r="A2489" s="255" t="str">
        <f>$A$10</f>
        <v xml:space="preserve">FEDERAL-AID HIGHWAY CONSTRUCTION CONTRACTORS ANNUAL EEO REPORT </v>
      </c>
      <c r="B2489" s="256"/>
      <c r="C2489" s="256"/>
      <c r="D2489" s="256"/>
      <c r="E2489" s="256"/>
      <c r="F2489" s="256"/>
      <c r="G2489" s="256"/>
      <c r="H2489" s="256"/>
      <c r="I2489" s="256"/>
      <c r="J2489" s="256"/>
      <c r="K2489" s="256"/>
      <c r="L2489" s="256"/>
      <c r="M2489" s="256"/>
      <c r="N2489" s="256"/>
      <c r="O2489" s="256"/>
      <c r="P2489" s="256"/>
      <c r="Q2489" s="256"/>
      <c r="R2489" s="256"/>
      <c r="S2489" s="256"/>
      <c r="T2489" s="256"/>
      <c r="U2489" s="256"/>
      <c r="V2489" s="256"/>
      <c r="W2489" s="257"/>
    </row>
    <row r="2490" spans="1:23" ht="12.75" customHeight="1" x14ac:dyDescent="0.2">
      <c r="A2490" s="258" t="str">
        <f>$A$11</f>
        <v xml:space="preserve">1. SELECT FIELD FROM DROPDOWN MENU: </v>
      </c>
      <c r="B2490" s="259"/>
      <c r="C2490" s="259"/>
      <c r="D2490" s="260"/>
      <c r="E2490" s="261" t="str">
        <f>$E$11</f>
        <v>2. COMPANY NAME, CITY, STATE:</v>
      </c>
      <c r="F2490" s="238"/>
      <c r="G2490" s="238"/>
      <c r="H2490" s="238"/>
      <c r="I2490" s="239"/>
      <c r="J2490" s="184" t="str">
        <f>$J$11</f>
        <v>3. FEDERAL PROJECT NUMBER:</v>
      </c>
      <c r="K2490" s="185"/>
      <c r="L2490" s="185"/>
      <c r="M2490" s="185"/>
      <c r="N2490" s="184" t="str">
        <f>$N$11</f>
        <v>4. DOLLAR AMOUNT OF CONTRACT:</v>
      </c>
      <c r="O2490" s="185"/>
      <c r="P2490" s="185"/>
      <c r="Q2490" s="185"/>
      <c r="R2490" s="262" t="str">
        <f>$R$11</f>
        <v>5.PROJECT LOCATION (Region and State):</v>
      </c>
      <c r="S2490" s="259"/>
      <c r="T2490" s="259"/>
      <c r="U2490" s="259"/>
      <c r="V2490" s="259"/>
      <c r="W2490" s="263"/>
    </row>
    <row r="2491" spans="1:23" ht="12.75" customHeight="1" x14ac:dyDescent="0.2">
      <c r="A2491" s="186"/>
      <c r="B2491" s="187"/>
      <c r="C2491" s="187"/>
      <c r="D2491" s="188"/>
      <c r="E2491" s="192" t="str">
        <f>IF($D$4="","Enter Company information at top of spreadsheet",$D$4)</f>
        <v>Enter Company information at top of spreadsheet</v>
      </c>
      <c r="F2491" s="193"/>
      <c r="G2491" s="193"/>
      <c r="H2491" s="193"/>
      <c r="I2491" s="194"/>
      <c r="J2491" s="209"/>
      <c r="K2491" s="210"/>
      <c r="L2491" s="210"/>
      <c r="M2491" s="210"/>
      <c r="N2491" s="213"/>
      <c r="O2491" s="214"/>
      <c r="P2491" s="214"/>
      <c r="Q2491" s="215"/>
      <c r="R2491" s="199"/>
      <c r="S2491" s="200"/>
      <c r="T2491" s="200"/>
      <c r="U2491" s="200"/>
      <c r="V2491" s="200"/>
      <c r="W2491" s="201"/>
    </row>
    <row r="2492" spans="1:23" x14ac:dyDescent="0.2">
      <c r="A2492" s="186"/>
      <c r="B2492" s="187"/>
      <c r="C2492" s="187"/>
      <c r="D2492" s="188"/>
      <c r="E2492" s="195"/>
      <c r="F2492" s="193"/>
      <c r="G2492" s="193"/>
      <c r="H2492" s="193"/>
      <c r="I2492" s="194"/>
      <c r="J2492" s="209"/>
      <c r="K2492" s="210"/>
      <c r="L2492" s="210"/>
      <c r="M2492" s="210"/>
      <c r="N2492" s="216"/>
      <c r="O2492" s="214"/>
      <c r="P2492" s="214"/>
      <c r="Q2492" s="215"/>
      <c r="R2492" s="202"/>
      <c r="S2492" s="200"/>
      <c r="T2492" s="200"/>
      <c r="U2492" s="200"/>
      <c r="V2492" s="200"/>
      <c r="W2492" s="201"/>
    </row>
    <row r="2493" spans="1:23" ht="13.5" thickBot="1" x14ac:dyDescent="0.25">
      <c r="A2493" s="189"/>
      <c r="B2493" s="190"/>
      <c r="C2493" s="190"/>
      <c r="D2493" s="191"/>
      <c r="E2493" s="196"/>
      <c r="F2493" s="197"/>
      <c r="G2493" s="197"/>
      <c r="H2493" s="197"/>
      <c r="I2493" s="198"/>
      <c r="J2493" s="211"/>
      <c r="K2493" s="212"/>
      <c r="L2493" s="212"/>
      <c r="M2493" s="212"/>
      <c r="N2493" s="217"/>
      <c r="O2493" s="218"/>
      <c r="P2493" s="218"/>
      <c r="Q2493" s="219"/>
      <c r="R2493" s="203"/>
      <c r="S2493" s="204"/>
      <c r="T2493" s="204"/>
      <c r="U2493" s="204"/>
      <c r="V2493" s="204"/>
      <c r="W2493" s="205"/>
    </row>
    <row r="2494" spans="1:23" ht="13.5" customHeight="1" thickBot="1" x14ac:dyDescent="0.25">
      <c r="A2494" s="206" t="str">
        <f>$A$15</f>
        <v>This collection of information is required by law and regulation 23 U.S.C. 140a and 23 CFR Part 230. The OMB control number for this collection is 2125-0019 expiring in March 2025.</v>
      </c>
      <c r="B2494" s="207"/>
      <c r="C2494" s="207"/>
      <c r="D2494" s="207"/>
      <c r="E2494" s="207"/>
      <c r="F2494" s="207"/>
      <c r="G2494" s="207"/>
      <c r="H2494" s="207"/>
      <c r="I2494" s="207"/>
      <c r="J2494" s="207"/>
      <c r="K2494" s="207"/>
      <c r="L2494" s="207"/>
      <c r="M2494" s="207"/>
      <c r="N2494" s="207"/>
      <c r="O2494" s="207"/>
      <c r="P2494" s="207"/>
      <c r="Q2494" s="207"/>
      <c r="R2494" s="207"/>
      <c r="S2494" s="207"/>
      <c r="T2494" s="207"/>
      <c r="U2494" s="207"/>
      <c r="V2494" s="207"/>
      <c r="W2494" s="208"/>
    </row>
    <row r="2495" spans="1:23" ht="27" customHeight="1" thickBot="1" x14ac:dyDescent="0.25">
      <c r="A2495" s="176" t="str">
        <f>$A$16</f>
        <v>6. WORKFORCE ON FEDERAL-AID AND CONSTRUCTION SITE(S) DURING LAST FULL PAY PERIOD ENDING IN JULY 2023</v>
      </c>
      <c r="B2495" s="177"/>
      <c r="C2495" s="177"/>
      <c r="D2495" s="177"/>
      <c r="E2495" s="177"/>
      <c r="F2495" s="177"/>
      <c r="G2495" s="177"/>
      <c r="H2495" s="177"/>
      <c r="I2495" s="177"/>
      <c r="J2495" s="177"/>
      <c r="K2495" s="177"/>
      <c r="L2495" s="177"/>
      <c r="M2495" s="177"/>
      <c r="N2495" s="177"/>
      <c r="O2495" s="177"/>
      <c r="P2495" s="177"/>
      <c r="Q2495" s="177"/>
      <c r="R2495" s="177"/>
      <c r="S2495" s="177"/>
      <c r="T2495" s="177"/>
      <c r="U2495" s="177"/>
      <c r="V2495" s="177"/>
      <c r="W2495" s="178"/>
    </row>
    <row r="2496" spans="1:23" ht="14.25" thickTop="1" thickBot="1" x14ac:dyDescent="0.25">
      <c r="A2496" s="179" t="str">
        <f>$A$17</f>
        <v>TABLE A</v>
      </c>
      <c r="B2496" s="180"/>
      <c r="C2496" s="180"/>
      <c r="D2496" s="180"/>
      <c r="E2496" s="180"/>
      <c r="F2496" s="180"/>
      <c r="G2496" s="180"/>
      <c r="H2496" s="180"/>
      <c r="I2496" s="180"/>
      <c r="J2496" s="180"/>
      <c r="K2496" s="180"/>
      <c r="L2496" s="180"/>
      <c r="M2496" s="180"/>
      <c r="N2496" s="180"/>
      <c r="O2496" s="180"/>
      <c r="P2496" s="180"/>
      <c r="Q2496" s="180"/>
      <c r="R2496" s="180"/>
      <c r="S2496" s="181"/>
      <c r="T2496" s="182" t="str">
        <f>$T$17</f>
        <v>TABLE B</v>
      </c>
      <c r="U2496" s="180"/>
      <c r="V2496" s="180"/>
      <c r="W2496" s="183"/>
    </row>
    <row r="2497" spans="1:23" ht="99.75" customHeight="1" thickTop="1" thickBot="1" x14ac:dyDescent="0.25">
      <c r="A2497" s="38" t="str">
        <f>$A$18</f>
        <v>JOB CATEGORIES</v>
      </c>
      <c r="B2497" s="246" t="str">
        <f>$B$18</f>
        <v>TOTAL EMPLOYED</v>
      </c>
      <c r="C2497" s="247"/>
      <c r="D2497" s="248" t="str">
        <f>$D$18</f>
        <v>TOTAL RACIAL / ETHNIC MINORITY</v>
      </c>
      <c r="E2497" s="249"/>
      <c r="F2497" s="250" t="str">
        <f>$F$18</f>
        <v>BLACK or
AFRICAN
AMERICAN</v>
      </c>
      <c r="G2497" s="165"/>
      <c r="H2497" s="164" t="str">
        <f>$H$18</f>
        <v>WHITE /
HISPANIC OR LATINO</v>
      </c>
      <c r="I2497" s="165"/>
      <c r="J2497" s="164" t="str">
        <f>$J$18</f>
        <v>AMERICAN 
INDIAN OR 
ALASKA 
NATIVE</v>
      </c>
      <c r="K2497" s="165"/>
      <c r="L2497" s="164" t="str">
        <f>$L$18</f>
        <v>ASIAN</v>
      </c>
      <c r="M2497" s="165"/>
      <c r="N2497" s="164" t="str">
        <f>$N$18</f>
        <v>NATIVE 
HAWAIIAN OR 
OTHER PACIFIC ISLANDER</v>
      </c>
      <c r="O2497" s="165"/>
      <c r="P2497" s="164" t="str">
        <f>$P$18</f>
        <v>TWO OR MORE RACES</v>
      </c>
      <c r="Q2497" s="165"/>
      <c r="R2497" s="164" t="str">
        <f>$R$18</f>
        <v>WHITE / NON-
HISPANIC OR LATINO</v>
      </c>
      <c r="S2497" s="166"/>
      <c r="T2497" s="167" t="str">
        <f>$T$18</f>
        <v>APPRENTICES</v>
      </c>
      <c r="U2497" s="167"/>
      <c r="V2497" s="168" t="str">
        <f>$V$18</f>
        <v>ON THE JOB TRAINEES</v>
      </c>
      <c r="W2497" s="169"/>
    </row>
    <row r="2498" spans="1:23" ht="13.5" thickBot="1" x14ac:dyDescent="0.25">
      <c r="A2498" s="39"/>
      <c r="B2498" s="40" t="str">
        <f>$B$19</f>
        <v>M</v>
      </c>
      <c r="C2498" s="41" t="str">
        <f>$C$19</f>
        <v>F</v>
      </c>
      <c r="D2498" s="42" t="str">
        <f>$D$19</f>
        <v>M</v>
      </c>
      <c r="E2498" s="41" t="str">
        <f>$E$19</f>
        <v>F</v>
      </c>
      <c r="F2498" s="43" t="str">
        <f>$F$19</f>
        <v>M</v>
      </c>
      <c r="G2498" s="44" t="str">
        <f>$G$19</f>
        <v>F</v>
      </c>
      <c r="H2498" s="45" t="str">
        <f>$H$19</f>
        <v>M</v>
      </c>
      <c r="I2498" s="44" t="str">
        <f>$I$19</f>
        <v>F</v>
      </c>
      <c r="J2498" s="45" t="str">
        <f>$J$19</f>
        <v>M</v>
      </c>
      <c r="K2498" s="44" t="str">
        <f>$K$19</f>
        <v>F</v>
      </c>
      <c r="L2498" s="45" t="str">
        <f>$L$19</f>
        <v>M</v>
      </c>
      <c r="M2498" s="44" t="str">
        <f>$M$19</f>
        <v>F</v>
      </c>
      <c r="N2498" s="45" t="str">
        <f>$N$19</f>
        <v>M</v>
      </c>
      <c r="O2498" s="44" t="str">
        <f>$O$19</f>
        <v>F</v>
      </c>
      <c r="P2498" s="45" t="str">
        <f>$P$19</f>
        <v>M</v>
      </c>
      <c r="Q2498" s="44" t="str">
        <f>$Q$19</f>
        <v>F</v>
      </c>
      <c r="R2498" s="45" t="str">
        <f>$R$19</f>
        <v>M</v>
      </c>
      <c r="S2498" s="46" t="str">
        <f>$S$19</f>
        <v>F</v>
      </c>
      <c r="T2498" s="47" t="str">
        <f>$T$19</f>
        <v>M</v>
      </c>
      <c r="U2498" s="41" t="str">
        <f>$U$19</f>
        <v>F</v>
      </c>
      <c r="V2498" s="123" t="str">
        <f>$V$19</f>
        <v>M</v>
      </c>
      <c r="W2498" s="48" t="str">
        <f>$W$19</f>
        <v>F</v>
      </c>
    </row>
    <row r="2499" spans="1:23" ht="13.5" thickBot="1" x14ac:dyDescent="0.25">
      <c r="A2499" s="49" t="str">
        <f>$A$20</f>
        <v>OFFICIALS</v>
      </c>
      <c r="B2499" s="63">
        <f>F2499+H2499+J2499+L2499+N2499+P2499+R2499</f>
        <v>0</v>
      </c>
      <c r="C2499" s="64">
        <f t="shared" ref="C2499:C2513" si="401">G2499+I2499+K2499+M2499+O2499+Q2499+S2499</f>
        <v>0</v>
      </c>
      <c r="D2499" s="65">
        <f t="shared" ref="D2499:D2513" si="402">F2499+H2499+J2499+L2499+N2499+P2499</f>
        <v>0</v>
      </c>
      <c r="E2499" s="64">
        <f t="shared" ref="E2499:E2513" si="403">G2499+I2499+K2499+M2499+O2499+Q2499</f>
        <v>0</v>
      </c>
      <c r="F2499" s="66"/>
      <c r="G2499" s="67"/>
      <c r="H2499" s="68"/>
      <c r="I2499" s="67"/>
      <c r="J2499" s="68"/>
      <c r="K2499" s="67"/>
      <c r="L2499" s="68"/>
      <c r="M2499" s="67"/>
      <c r="N2499" s="68"/>
      <c r="O2499" s="67"/>
      <c r="P2499" s="68"/>
      <c r="Q2499" s="67"/>
      <c r="R2499" s="69"/>
      <c r="S2499" s="70"/>
      <c r="T2499" s="71"/>
      <c r="U2499" s="114"/>
      <c r="V2499" s="71"/>
      <c r="W2499" s="72"/>
    </row>
    <row r="2500" spans="1:23" ht="13.5" thickBot="1" x14ac:dyDescent="0.25">
      <c r="A2500" s="49" t="str">
        <f>$A$21</f>
        <v>SUPERVISORS</v>
      </c>
      <c r="B2500" s="63">
        <f t="shared" ref="B2500:B2513" si="404">F2500+H2500+J2500+L2500+N2500+P2500+R2500</f>
        <v>0</v>
      </c>
      <c r="C2500" s="64">
        <f t="shared" si="401"/>
        <v>0</v>
      </c>
      <c r="D2500" s="65">
        <f t="shared" si="402"/>
        <v>0</v>
      </c>
      <c r="E2500" s="64">
        <f t="shared" si="403"/>
        <v>0</v>
      </c>
      <c r="F2500" s="66"/>
      <c r="G2500" s="67"/>
      <c r="H2500" s="68"/>
      <c r="I2500" s="67"/>
      <c r="J2500" s="68"/>
      <c r="K2500" s="67"/>
      <c r="L2500" s="68"/>
      <c r="M2500" s="67"/>
      <c r="N2500" s="68"/>
      <c r="O2500" s="67"/>
      <c r="P2500" s="68"/>
      <c r="Q2500" s="73"/>
      <c r="R2500" s="74"/>
      <c r="S2500" s="75"/>
      <c r="T2500" s="76"/>
      <c r="U2500" s="115"/>
      <c r="V2500" s="76"/>
      <c r="W2500" s="77"/>
    </row>
    <row r="2501" spans="1:23" ht="13.5" thickBot="1" x14ac:dyDescent="0.25">
      <c r="A2501" s="49" t="str">
        <f>$A$22</f>
        <v>FOREMEN/WOMEN</v>
      </c>
      <c r="B2501" s="63">
        <f t="shared" si="404"/>
        <v>0</v>
      </c>
      <c r="C2501" s="64">
        <f t="shared" si="401"/>
        <v>0</v>
      </c>
      <c r="D2501" s="65">
        <f t="shared" si="402"/>
        <v>0</v>
      </c>
      <c r="E2501" s="64">
        <f t="shared" si="403"/>
        <v>0</v>
      </c>
      <c r="F2501" s="66"/>
      <c r="G2501" s="67"/>
      <c r="H2501" s="68"/>
      <c r="I2501" s="67"/>
      <c r="J2501" s="68"/>
      <c r="K2501" s="67"/>
      <c r="L2501" s="68"/>
      <c r="M2501" s="67"/>
      <c r="N2501" s="68"/>
      <c r="O2501" s="67"/>
      <c r="P2501" s="68"/>
      <c r="Q2501" s="73"/>
      <c r="R2501" s="78"/>
      <c r="S2501" s="79"/>
      <c r="T2501" s="80"/>
      <c r="U2501" s="116"/>
      <c r="V2501" s="80"/>
      <c r="W2501" s="81"/>
    </row>
    <row r="2502" spans="1:23" ht="13.5" thickBot="1" x14ac:dyDescent="0.25">
      <c r="A2502" s="49" t="str">
        <f>$A$23</f>
        <v>CLERICAL</v>
      </c>
      <c r="B2502" s="63">
        <f t="shared" si="404"/>
        <v>0</v>
      </c>
      <c r="C2502" s="64">
        <f t="shared" si="401"/>
        <v>0</v>
      </c>
      <c r="D2502" s="65">
        <f t="shared" si="402"/>
        <v>0</v>
      </c>
      <c r="E2502" s="64">
        <f t="shared" si="403"/>
        <v>0</v>
      </c>
      <c r="F2502" s="66"/>
      <c r="G2502" s="67"/>
      <c r="H2502" s="68"/>
      <c r="I2502" s="67"/>
      <c r="J2502" s="68"/>
      <c r="K2502" s="67"/>
      <c r="L2502" s="68"/>
      <c r="M2502" s="67"/>
      <c r="N2502" s="68"/>
      <c r="O2502" s="67"/>
      <c r="P2502" s="68"/>
      <c r="Q2502" s="73"/>
      <c r="R2502" s="78"/>
      <c r="S2502" s="79"/>
      <c r="T2502" s="80"/>
      <c r="U2502" s="116"/>
      <c r="V2502" s="80"/>
      <c r="W2502" s="81"/>
    </row>
    <row r="2503" spans="1:23" ht="13.5" thickBot="1" x14ac:dyDescent="0.25">
      <c r="A2503" s="49" t="str">
        <f>$A$24</f>
        <v>EQUIPMENT OPERATORS</v>
      </c>
      <c r="B2503" s="63">
        <f t="shared" si="404"/>
        <v>0</v>
      </c>
      <c r="C2503" s="64">
        <f t="shared" si="401"/>
        <v>0</v>
      </c>
      <c r="D2503" s="65">
        <f t="shared" si="402"/>
        <v>0</v>
      </c>
      <c r="E2503" s="64">
        <f t="shared" si="403"/>
        <v>0</v>
      </c>
      <c r="F2503" s="66"/>
      <c r="G2503" s="67"/>
      <c r="H2503" s="68"/>
      <c r="I2503" s="67"/>
      <c r="J2503" s="68"/>
      <c r="K2503" s="67"/>
      <c r="L2503" s="68"/>
      <c r="M2503" s="67"/>
      <c r="N2503" s="68"/>
      <c r="O2503" s="67"/>
      <c r="P2503" s="68"/>
      <c r="Q2503" s="73"/>
      <c r="R2503" s="78"/>
      <c r="S2503" s="79"/>
      <c r="T2503" s="80"/>
      <c r="U2503" s="116"/>
      <c r="V2503" s="80"/>
      <c r="W2503" s="81"/>
    </row>
    <row r="2504" spans="1:23" ht="13.5" thickBot="1" x14ac:dyDescent="0.25">
      <c r="A2504" s="49" t="str">
        <f>$A$25</f>
        <v>MECHANICS</v>
      </c>
      <c r="B2504" s="63">
        <f t="shared" si="404"/>
        <v>0</v>
      </c>
      <c r="C2504" s="64">
        <f t="shared" si="401"/>
        <v>0</v>
      </c>
      <c r="D2504" s="65">
        <f t="shared" si="402"/>
        <v>0</v>
      </c>
      <c r="E2504" s="64">
        <f t="shared" si="403"/>
        <v>0</v>
      </c>
      <c r="F2504" s="66"/>
      <c r="G2504" s="67"/>
      <c r="H2504" s="68"/>
      <c r="I2504" s="67"/>
      <c r="J2504" s="68"/>
      <c r="K2504" s="67"/>
      <c r="L2504" s="68"/>
      <c r="M2504" s="67"/>
      <c r="N2504" s="68"/>
      <c r="O2504" s="67"/>
      <c r="P2504" s="68"/>
      <c r="Q2504" s="73"/>
      <c r="R2504" s="78"/>
      <c r="S2504" s="79"/>
      <c r="T2504" s="80"/>
      <c r="U2504" s="116"/>
      <c r="V2504" s="80"/>
      <c r="W2504" s="81"/>
    </row>
    <row r="2505" spans="1:23" ht="13.5" thickBot="1" x14ac:dyDescent="0.25">
      <c r="A2505" s="49" t="str">
        <f>$A$26</f>
        <v>TRUCK DRIVERS</v>
      </c>
      <c r="B2505" s="63">
        <f t="shared" si="404"/>
        <v>0</v>
      </c>
      <c r="C2505" s="64">
        <f t="shared" si="401"/>
        <v>0</v>
      </c>
      <c r="D2505" s="65">
        <f t="shared" si="402"/>
        <v>0</v>
      </c>
      <c r="E2505" s="64">
        <f t="shared" si="403"/>
        <v>0</v>
      </c>
      <c r="F2505" s="66"/>
      <c r="G2505" s="67"/>
      <c r="H2505" s="68"/>
      <c r="I2505" s="67"/>
      <c r="J2505" s="68"/>
      <c r="K2505" s="67"/>
      <c r="L2505" s="68"/>
      <c r="M2505" s="67"/>
      <c r="N2505" s="68"/>
      <c r="O2505" s="67"/>
      <c r="P2505" s="68"/>
      <c r="Q2505" s="73"/>
      <c r="R2505" s="82"/>
      <c r="S2505" s="83"/>
      <c r="T2505" s="76"/>
      <c r="U2505" s="117"/>
      <c r="V2505" s="76"/>
      <c r="W2505" s="77"/>
    </row>
    <row r="2506" spans="1:23" ht="13.5" thickBot="1" x14ac:dyDescent="0.25">
      <c r="A2506" s="49" t="str">
        <f>$A$27</f>
        <v>IRONWORKERS</v>
      </c>
      <c r="B2506" s="63">
        <f t="shared" si="404"/>
        <v>0</v>
      </c>
      <c r="C2506" s="64">
        <f t="shared" si="401"/>
        <v>0</v>
      </c>
      <c r="D2506" s="65">
        <f t="shared" si="402"/>
        <v>0</v>
      </c>
      <c r="E2506" s="64">
        <f t="shared" si="403"/>
        <v>0</v>
      </c>
      <c r="F2506" s="66"/>
      <c r="G2506" s="67"/>
      <c r="H2506" s="68"/>
      <c r="I2506" s="67"/>
      <c r="J2506" s="68"/>
      <c r="K2506" s="67"/>
      <c r="L2506" s="68"/>
      <c r="M2506" s="67"/>
      <c r="N2506" s="68"/>
      <c r="O2506" s="67"/>
      <c r="P2506" s="68"/>
      <c r="Q2506" s="73"/>
      <c r="R2506" s="84"/>
      <c r="S2506" s="85"/>
      <c r="T2506" s="86"/>
      <c r="U2506" s="118"/>
      <c r="V2506" s="86"/>
      <c r="W2506" s="87"/>
    </row>
    <row r="2507" spans="1:23" ht="13.5" thickBot="1" x14ac:dyDescent="0.25">
      <c r="A2507" s="49" t="str">
        <f>$A$28</f>
        <v>CARPENTERS</v>
      </c>
      <c r="B2507" s="63">
        <f t="shared" si="404"/>
        <v>0</v>
      </c>
      <c r="C2507" s="64">
        <f t="shared" si="401"/>
        <v>0</v>
      </c>
      <c r="D2507" s="65">
        <f t="shared" si="402"/>
        <v>0</v>
      </c>
      <c r="E2507" s="64">
        <f t="shared" si="403"/>
        <v>0</v>
      </c>
      <c r="F2507" s="66"/>
      <c r="G2507" s="67"/>
      <c r="H2507" s="68"/>
      <c r="I2507" s="67"/>
      <c r="J2507" s="68"/>
      <c r="K2507" s="67"/>
      <c r="L2507" s="68"/>
      <c r="M2507" s="67"/>
      <c r="N2507" s="68"/>
      <c r="O2507" s="67"/>
      <c r="P2507" s="68"/>
      <c r="Q2507" s="73"/>
      <c r="R2507" s="84"/>
      <c r="S2507" s="85"/>
      <c r="T2507" s="86"/>
      <c r="U2507" s="118"/>
      <c r="V2507" s="86"/>
      <c r="W2507" s="87"/>
    </row>
    <row r="2508" spans="1:23" ht="13.5" thickBot="1" x14ac:dyDescent="0.25">
      <c r="A2508" s="49" t="str">
        <f>$A$29</f>
        <v>CEMENT MASONS</v>
      </c>
      <c r="B2508" s="63">
        <f t="shared" si="404"/>
        <v>0</v>
      </c>
      <c r="C2508" s="64">
        <f t="shared" si="401"/>
        <v>0</v>
      </c>
      <c r="D2508" s="65">
        <f t="shared" si="402"/>
        <v>0</v>
      </c>
      <c r="E2508" s="64">
        <f t="shared" si="403"/>
        <v>0</v>
      </c>
      <c r="F2508" s="66"/>
      <c r="G2508" s="67"/>
      <c r="H2508" s="68"/>
      <c r="I2508" s="67"/>
      <c r="J2508" s="68"/>
      <c r="K2508" s="67"/>
      <c r="L2508" s="68"/>
      <c r="M2508" s="67"/>
      <c r="N2508" s="68"/>
      <c r="O2508" s="67"/>
      <c r="P2508" s="68"/>
      <c r="Q2508" s="73"/>
      <c r="R2508" s="84"/>
      <c r="S2508" s="85"/>
      <c r="T2508" s="86"/>
      <c r="U2508" s="118"/>
      <c r="V2508" s="86"/>
      <c r="W2508" s="87"/>
    </row>
    <row r="2509" spans="1:23" ht="13.5" thickBot="1" x14ac:dyDescent="0.25">
      <c r="A2509" s="49" t="str">
        <f>$A$30</f>
        <v>ELECTRICIANS</v>
      </c>
      <c r="B2509" s="63">
        <f t="shared" si="404"/>
        <v>0</v>
      </c>
      <c r="C2509" s="64">
        <f t="shared" si="401"/>
        <v>0</v>
      </c>
      <c r="D2509" s="65">
        <f t="shared" si="402"/>
        <v>0</v>
      </c>
      <c r="E2509" s="64">
        <f t="shared" si="403"/>
        <v>0</v>
      </c>
      <c r="F2509" s="66"/>
      <c r="G2509" s="67"/>
      <c r="H2509" s="68"/>
      <c r="I2509" s="67"/>
      <c r="J2509" s="68"/>
      <c r="K2509" s="67"/>
      <c r="L2509" s="68"/>
      <c r="M2509" s="67"/>
      <c r="N2509" s="68"/>
      <c r="O2509" s="67"/>
      <c r="P2509" s="68"/>
      <c r="Q2509" s="73"/>
      <c r="R2509" s="84"/>
      <c r="S2509" s="85"/>
      <c r="T2509" s="86"/>
      <c r="U2509" s="118"/>
      <c r="V2509" s="86"/>
      <c r="W2509" s="87"/>
    </row>
    <row r="2510" spans="1:23" ht="13.5" thickBot="1" x14ac:dyDescent="0.25">
      <c r="A2510" s="49" t="str">
        <f>$A$31</f>
        <v>PIPEFITTER/PLUMBERS</v>
      </c>
      <c r="B2510" s="63">
        <f t="shared" si="404"/>
        <v>0</v>
      </c>
      <c r="C2510" s="64">
        <f t="shared" si="401"/>
        <v>0</v>
      </c>
      <c r="D2510" s="65">
        <f t="shared" si="402"/>
        <v>0</v>
      </c>
      <c r="E2510" s="64">
        <f t="shared" si="403"/>
        <v>0</v>
      </c>
      <c r="F2510" s="66"/>
      <c r="G2510" s="67"/>
      <c r="H2510" s="68"/>
      <c r="I2510" s="67"/>
      <c r="J2510" s="68"/>
      <c r="K2510" s="67"/>
      <c r="L2510" s="68"/>
      <c r="M2510" s="67"/>
      <c r="N2510" s="68"/>
      <c r="O2510" s="67"/>
      <c r="P2510" s="68"/>
      <c r="Q2510" s="67"/>
      <c r="R2510" s="88"/>
      <c r="S2510" s="89"/>
      <c r="T2510" s="90"/>
      <c r="U2510" s="119"/>
      <c r="V2510" s="90"/>
      <c r="W2510" s="91"/>
    </row>
    <row r="2511" spans="1:23" ht="13.5" thickBot="1" x14ac:dyDescent="0.25">
      <c r="A2511" s="49" t="str">
        <f>$A$32</f>
        <v>PAINTERS</v>
      </c>
      <c r="B2511" s="63">
        <f t="shared" si="404"/>
        <v>0</v>
      </c>
      <c r="C2511" s="64">
        <f t="shared" si="401"/>
        <v>0</v>
      </c>
      <c r="D2511" s="65">
        <f t="shared" si="402"/>
        <v>0</v>
      </c>
      <c r="E2511" s="64">
        <f t="shared" si="403"/>
        <v>0</v>
      </c>
      <c r="F2511" s="66"/>
      <c r="G2511" s="67"/>
      <c r="H2511" s="68"/>
      <c r="I2511" s="67"/>
      <c r="J2511" s="68"/>
      <c r="K2511" s="67"/>
      <c r="L2511" s="68"/>
      <c r="M2511" s="67"/>
      <c r="N2511" s="68"/>
      <c r="O2511" s="67"/>
      <c r="P2511" s="68"/>
      <c r="Q2511" s="67"/>
      <c r="R2511" s="68"/>
      <c r="S2511" s="92"/>
      <c r="T2511" s="93"/>
      <c r="U2511" s="120"/>
      <c r="V2511" s="93"/>
      <c r="W2511" s="94"/>
    </row>
    <row r="2512" spans="1:23" ht="13.5" thickBot="1" x14ac:dyDescent="0.25">
      <c r="A2512" s="49" t="str">
        <f>$A$33</f>
        <v>LABORERS-SEMI SKILLED</v>
      </c>
      <c r="B2512" s="63">
        <f t="shared" si="404"/>
        <v>0</v>
      </c>
      <c r="C2512" s="64">
        <f t="shared" si="401"/>
        <v>0</v>
      </c>
      <c r="D2512" s="65">
        <f t="shared" si="402"/>
        <v>0</v>
      </c>
      <c r="E2512" s="64">
        <f t="shared" si="403"/>
        <v>0</v>
      </c>
      <c r="F2512" s="66"/>
      <c r="G2512" s="67"/>
      <c r="H2512" s="68"/>
      <c r="I2512" s="67"/>
      <c r="J2512" s="68"/>
      <c r="K2512" s="67"/>
      <c r="L2512" s="68"/>
      <c r="M2512" s="67"/>
      <c r="N2512" s="68"/>
      <c r="O2512" s="67"/>
      <c r="P2512" s="68"/>
      <c r="Q2512" s="67"/>
      <c r="R2512" s="68"/>
      <c r="S2512" s="92"/>
      <c r="T2512" s="93"/>
      <c r="U2512" s="120"/>
      <c r="V2512" s="93"/>
      <c r="W2512" s="94"/>
    </row>
    <row r="2513" spans="1:23" ht="13.5" thickBot="1" x14ac:dyDescent="0.25">
      <c r="A2513" s="49" t="str">
        <f>$A$34</f>
        <v>LABORERS-UNSKILLED</v>
      </c>
      <c r="B2513" s="63">
        <f t="shared" si="404"/>
        <v>0</v>
      </c>
      <c r="C2513" s="64">
        <f t="shared" si="401"/>
        <v>0</v>
      </c>
      <c r="D2513" s="65">
        <f t="shared" si="402"/>
        <v>0</v>
      </c>
      <c r="E2513" s="64">
        <f t="shared" si="403"/>
        <v>0</v>
      </c>
      <c r="F2513" s="66"/>
      <c r="G2513" s="67"/>
      <c r="H2513" s="68"/>
      <c r="I2513" s="67"/>
      <c r="J2513" s="68"/>
      <c r="K2513" s="67"/>
      <c r="L2513" s="68"/>
      <c r="M2513" s="67"/>
      <c r="N2513" s="68"/>
      <c r="O2513" s="67"/>
      <c r="P2513" s="68"/>
      <c r="Q2513" s="67"/>
      <c r="R2513" s="68"/>
      <c r="S2513" s="92"/>
      <c r="T2513" s="93"/>
      <c r="U2513" s="120"/>
      <c r="V2513" s="93"/>
      <c r="W2513" s="94"/>
    </row>
    <row r="2514" spans="1:23" ht="13.5" thickBot="1" x14ac:dyDescent="0.25">
      <c r="A2514" s="49" t="str">
        <f>$A$35</f>
        <v>TOTAL</v>
      </c>
      <c r="B2514" s="107">
        <f t="shared" ref="B2514:O2514" si="405">SUM(B2499:B2513)</f>
        <v>0</v>
      </c>
      <c r="C2514" s="109">
        <f t="shared" si="405"/>
        <v>0</v>
      </c>
      <c r="D2514" s="110">
        <f t="shared" si="405"/>
        <v>0</v>
      </c>
      <c r="E2514" s="111">
        <f t="shared" si="405"/>
        <v>0</v>
      </c>
      <c r="F2514" s="108">
        <f t="shared" si="405"/>
        <v>0</v>
      </c>
      <c r="G2514" s="112">
        <f t="shared" si="405"/>
        <v>0</v>
      </c>
      <c r="H2514" s="108">
        <f t="shared" si="405"/>
        <v>0</v>
      </c>
      <c r="I2514" s="112">
        <f t="shared" si="405"/>
        <v>0</v>
      </c>
      <c r="J2514" s="108">
        <f t="shared" si="405"/>
        <v>0</v>
      </c>
      <c r="K2514" s="112">
        <f t="shared" si="405"/>
        <v>0</v>
      </c>
      <c r="L2514" s="108">
        <f t="shared" si="405"/>
        <v>0</v>
      </c>
      <c r="M2514" s="112">
        <f t="shared" si="405"/>
        <v>0</v>
      </c>
      <c r="N2514" s="108">
        <f t="shared" si="405"/>
        <v>0</v>
      </c>
      <c r="O2514" s="112">
        <f t="shared" si="405"/>
        <v>0</v>
      </c>
      <c r="P2514" s="108">
        <f t="shared" ref="P2514:W2514" si="406">SUM(P2499:P2513)</f>
        <v>0</v>
      </c>
      <c r="Q2514" s="112">
        <f t="shared" si="406"/>
        <v>0</v>
      </c>
      <c r="R2514" s="108">
        <f t="shared" si="406"/>
        <v>0</v>
      </c>
      <c r="S2514" s="111">
        <f t="shared" si="406"/>
        <v>0</v>
      </c>
      <c r="T2514" s="108">
        <f t="shared" si="406"/>
        <v>0</v>
      </c>
      <c r="U2514" s="109">
        <f t="shared" si="406"/>
        <v>0</v>
      </c>
      <c r="V2514" s="108">
        <f t="shared" si="406"/>
        <v>0</v>
      </c>
      <c r="W2514" s="111">
        <f t="shared" si="406"/>
        <v>0</v>
      </c>
    </row>
    <row r="2515" spans="1:23" ht="12.75" customHeight="1" x14ac:dyDescent="0.2">
      <c r="A2515" s="170" t="str">
        <f>$A$54</f>
        <v>TABLE A</v>
      </c>
      <c r="B2515" s="171"/>
      <c r="C2515" s="171"/>
      <c r="D2515" s="171"/>
      <c r="E2515" s="171"/>
      <c r="F2515" s="171"/>
      <c r="G2515" s="171"/>
      <c r="H2515" s="171"/>
      <c r="I2515" s="171"/>
      <c r="J2515" s="171"/>
      <c r="K2515" s="171"/>
      <c r="L2515" s="171"/>
      <c r="M2515" s="171"/>
      <c r="N2515" s="171"/>
      <c r="O2515" s="171"/>
      <c r="P2515" s="171"/>
      <c r="Q2515" s="171"/>
      <c r="R2515" s="171"/>
      <c r="S2515" s="171"/>
      <c r="T2515" s="171"/>
      <c r="U2515" s="171"/>
      <c r="V2515" s="171"/>
      <c r="W2515" s="172"/>
    </row>
    <row r="2516" spans="1:23" ht="13.5" thickBot="1" x14ac:dyDescent="0.25">
      <c r="A2516" s="173"/>
      <c r="B2516" s="174"/>
      <c r="C2516" s="174"/>
      <c r="D2516" s="174"/>
      <c r="E2516" s="174"/>
      <c r="F2516" s="174"/>
      <c r="G2516" s="174"/>
      <c r="H2516" s="174"/>
      <c r="I2516" s="174"/>
      <c r="J2516" s="174"/>
      <c r="K2516" s="174"/>
      <c r="L2516" s="174"/>
      <c r="M2516" s="174"/>
      <c r="N2516" s="174"/>
      <c r="O2516" s="174"/>
      <c r="P2516" s="174"/>
      <c r="Q2516" s="174"/>
      <c r="R2516" s="174"/>
      <c r="S2516" s="174"/>
      <c r="T2516" s="174"/>
      <c r="U2516" s="174"/>
      <c r="V2516" s="174"/>
      <c r="W2516" s="175"/>
    </row>
    <row r="2517" spans="1:23" ht="13.5" thickBot="1" x14ac:dyDescent="0.25">
      <c r="A2517" s="49" t="str">
        <f>$A$38</f>
        <v>APPRENTICES</v>
      </c>
      <c r="B2517" s="64">
        <f>F2517+H2517+J2517+L2517+N2517+P2517+R2517</f>
        <v>0</v>
      </c>
      <c r="C2517" s="109">
        <f>G2517+I2517+K2517+M2517+O2517+Q2517+S2517</f>
        <v>0</v>
      </c>
      <c r="D2517" s="110">
        <f>F2517+H2517+J2517+L2517+N2517+P2517</f>
        <v>0</v>
      </c>
      <c r="E2517" s="64">
        <f>G2517+I2517+K2517+M2517+O2517+Q2517</f>
        <v>0</v>
      </c>
      <c r="F2517" s="121"/>
      <c r="G2517" s="67"/>
      <c r="H2517" s="122"/>
      <c r="I2517" s="67"/>
      <c r="J2517" s="122"/>
      <c r="K2517" s="67"/>
      <c r="L2517" s="122"/>
      <c r="M2517" s="67"/>
      <c r="N2517" s="122"/>
      <c r="O2517" s="67"/>
      <c r="P2517" s="122"/>
      <c r="Q2517" s="67"/>
      <c r="R2517" s="122"/>
      <c r="S2517" s="67"/>
      <c r="T2517" s="50"/>
      <c r="U2517" s="51"/>
      <c r="V2517" s="50"/>
      <c r="W2517" s="51"/>
    </row>
    <row r="2518" spans="1:23" ht="13.5" thickBot="1" x14ac:dyDescent="0.25">
      <c r="A2518" s="49" t="str">
        <f>$A$39</f>
        <v>OJT TRAINEES</v>
      </c>
      <c r="B2518" s="64">
        <f>F2518+H2518+J2518+L2518+N2518+P2518+R2518</f>
        <v>0</v>
      </c>
      <c r="C2518" s="109">
        <f>G2518+I2518+K2518+M2518+O2518+Q2518+S2518</f>
        <v>0</v>
      </c>
      <c r="D2518" s="110">
        <f>F2518+H2518+J2518+L2518+N2518+P2518</f>
        <v>0</v>
      </c>
      <c r="E2518" s="64">
        <f>G2518+I2518+K2518+M2518+O2518+Q2518</f>
        <v>0</v>
      </c>
      <c r="F2518" s="121"/>
      <c r="G2518" s="67"/>
      <c r="H2518" s="122"/>
      <c r="I2518" s="67"/>
      <c r="J2518" s="122"/>
      <c r="K2518" s="67"/>
      <c r="L2518" s="122"/>
      <c r="M2518" s="67"/>
      <c r="N2518" s="122"/>
      <c r="O2518" s="67"/>
      <c r="P2518" s="122"/>
      <c r="Q2518" s="67"/>
      <c r="R2518" s="122"/>
      <c r="S2518" s="67"/>
      <c r="T2518" s="52"/>
      <c r="U2518" s="53"/>
      <c r="V2518" s="52"/>
      <c r="W2518" s="53"/>
    </row>
    <row r="2519" spans="1:23" ht="15.75" customHeight="1" x14ac:dyDescent="0.2">
      <c r="A2519" s="243" t="str">
        <f>$A$40</f>
        <v xml:space="preserve">8. PREPARED BY: </v>
      </c>
      <c r="B2519" s="244"/>
      <c r="C2519" s="244"/>
      <c r="D2519" s="244"/>
      <c r="E2519" s="244"/>
      <c r="F2519" s="244"/>
      <c r="G2519" s="244"/>
      <c r="H2519" s="245"/>
      <c r="I2519" s="220" t="str">
        <f>$I$40</f>
        <v>9. DATE</v>
      </c>
      <c r="J2519" s="221"/>
      <c r="K2519" s="220" t="str">
        <f>$K$40</f>
        <v>10. REVIEWED BY:    (Signature and Title of State Highway Official)</v>
      </c>
      <c r="L2519" s="222"/>
      <c r="M2519" s="222"/>
      <c r="N2519" s="222"/>
      <c r="O2519" s="222"/>
      <c r="P2519" s="222"/>
      <c r="Q2519" s="222"/>
      <c r="R2519" s="222"/>
      <c r="S2519" s="222"/>
      <c r="T2519" s="222"/>
      <c r="U2519" s="221"/>
      <c r="V2519" s="220" t="s">
        <v>28</v>
      </c>
      <c r="W2519" s="223"/>
    </row>
    <row r="2520" spans="1:23" ht="12.75" customHeight="1" x14ac:dyDescent="0.2">
      <c r="A2520" s="224" t="str">
        <f>$A$41</f>
        <v>(Signature and Title of Contractors Representative)</v>
      </c>
      <c r="B2520" s="225"/>
      <c r="C2520" s="225"/>
      <c r="D2520" s="225"/>
      <c r="E2520" s="225"/>
      <c r="F2520" s="225"/>
      <c r="G2520" s="225"/>
      <c r="H2520" s="226"/>
      <c r="I2520" s="227" t="str">
        <f>IF($I$41="","",$I$41)</f>
        <v/>
      </c>
      <c r="J2520" s="228"/>
      <c r="K2520" s="229" t="str">
        <f>IF($K$41="","",$K$41)</f>
        <v/>
      </c>
      <c r="L2520" s="232"/>
      <c r="M2520" s="232"/>
      <c r="N2520" s="232"/>
      <c r="O2520" s="232"/>
      <c r="P2520" s="232"/>
      <c r="Q2520" s="232"/>
      <c r="R2520" s="232"/>
      <c r="S2520" s="232"/>
      <c r="T2520" s="232"/>
      <c r="U2520" s="228"/>
      <c r="V2520" s="227" t="str">
        <f>IF($V$41="","",$V$41)</f>
        <v/>
      </c>
      <c r="W2520" s="234"/>
    </row>
    <row r="2521" spans="1:23" x14ac:dyDescent="0.2">
      <c r="A2521" s="237" t="str">
        <f>IF($A$42="","",$A$42)</f>
        <v/>
      </c>
      <c r="B2521" s="238"/>
      <c r="C2521" s="238"/>
      <c r="D2521" s="238"/>
      <c r="E2521" s="238"/>
      <c r="F2521" s="238"/>
      <c r="G2521" s="238"/>
      <c r="H2521" s="239"/>
      <c r="I2521" s="229"/>
      <c r="J2521" s="228"/>
      <c r="K2521" s="229"/>
      <c r="L2521" s="232"/>
      <c r="M2521" s="232"/>
      <c r="N2521" s="232"/>
      <c r="O2521" s="232"/>
      <c r="P2521" s="232"/>
      <c r="Q2521" s="232"/>
      <c r="R2521" s="232"/>
      <c r="S2521" s="232"/>
      <c r="T2521" s="232"/>
      <c r="U2521" s="228"/>
      <c r="V2521" s="227"/>
      <c r="W2521" s="234"/>
    </row>
    <row r="2522" spans="1:23" x14ac:dyDescent="0.2">
      <c r="A2522" s="237"/>
      <c r="B2522" s="238"/>
      <c r="C2522" s="238"/>
      <c r="D2522" s="238"/>
      <c r="E2522" s="238"/>
      <c r="F2522" s="238"/>
      <c r="G2522" s="238"/>
      <c r="H2522" s="239"/>
      <c r="I2522" s="229"/>
      <c r="J2522" s="228"/>
      <c r="K2522" s="229"/>
      <c r="L2522" s="232"/>
      <c r="M2522" s="232"/>
      <c r="N2522" s="232"/>
      <c r="O2522" s="232"/>
      <c r="P2522" s="232"/>
      <c r="Q2522" s="232"/>
      <c r="R2522" s="232"/>
      <c r="S2522" s="232"/>
      <c r="T2522" s="232"/>
      <c r="U2522" s="228"/>
      <c r="V2522" s="227"/>
      <c r="W2522" s="234"/>
    </row>
    <row r="2523" spans="1:23" ht="13.5" thickBot="1" x14ac:dyDescent="0.25">
      <c r="A2523" s="240"/>
      <c r="B2523" s="241"/>
      <c r="C2523" s="241"/>
      <c r="D2523" s="241"/>
      <c r="E2523" s="241"/>
      <c r="F2523" s="241"/>
      <c r="G2523" s="241"/>
      <c r="H2523" s="242"/>
      <c r="I2523" s="230"/>
      <c r="J2523" s="231"/>
      <c r="K2523" s="230"/>
      <c r="L2523" s="233"/>
      <c r="M2523" s="233"/>
      <c r="N2523" s="233"/>
      <c r="O2523" s="233"/>
      <c r="P2523" s="233"/>
      <c r="Q2523" s="233"/>
      <c r="R2523" s="233"/>
      <c r="S2523" s="233"/>
      <c r="T2523" s="233"/>
      <c r="U2523" s="231"/>
      <c r="V2523" s="235"/>
      <c r="W2523" s="236"/>
    </row>
    <row r="2524" spans="1:23" x14ac:dyDescent="0.2">
      <c r="A2524" s="251" t="str">
        <f>$A$45</f>
        <v>Form FHWA- 1391 (Rev. 06-22)</v>
      </c>
      <c r="B2524" s="252"/>
      <c r="C2524" s="253"/>
      <c r="D2524" s="253"/>
      <c r="E2524" s="55"/>
      <c r="F2524" s="55"/>
      <c r="G2524" s="55"/>
      <c r="H2524" s="55"/>
      <c r="I2524" s="55"/>
      <c r="J2524" s="254" t="str">
        <f>$J$45</f>
        <v>PREVIOUS EDITIONS ARE OBSOLETE</v>
      </c>
      <c r="K2524" s="254"/>
      <c r="L2524" s="254"/>
      <c r="M2524" s="254"/>
      <c r="N2524" s="254"/>
      <c r="O2524" s="254"/>
      <c r="P2524" s="254"/>
      <c r="Q2524" s="254"/>
      <c r="R2524" s="254"/>
      <c r="S2524" s="254"/>
      <c r="T2524" s="254"/>
      <c r="U2524" s="254"/>
      <c r="V2524" s="254"/>
      <c r="W2524" s="254"/>
    </row>
    <row r="2525" spans="1:23" ht="13.5" thickBot="1" x14ac:dyDescent="0.25"/>
    <row r="2526" spans="1:23" s="58" customFormat="1" ht="18.75" thickBot="1" x14ac:dyDescent="0.3">
      <c r="A2526" s="255" t="str">
        <f>$A$10</f>
        <v xml:space="preserve">FEDERAL-AID HIGHWAY CONSTRUCTION CONTRACTORS ANNUAL EEO REPORT </v>
      </c>
      <c r="B2526" s="256"/>
      <c r="C2526" s="256"/>
      <c r="D2526" s="256"/>
      <c r="E2526" s="256"/>
      <c r="F2526" s="256"/>
      <c r="G2526" s="256"/>
      <c r="H2526" s="256"/>
      <c r="I2526" s="256"/>
      <c r="J2526" s="256"/>
      <c r="K2526" s="256"/>
      <c r="L2526" s="256"/>
      <c r="M2526" s="256"/>
      <c r="N2526" s="256"/>
      <c r="O2526" s="256"/>
      <c r="P2526" s="256"/>
      <c r="Q2526" s="256"/>
      <c r="R2526" s="256"/>
      <c r="S2526" s="256"/>
      <c r="T2526" s="256"/>
      <c r="U2526" s="256"/>
      <c r="V2526" s="256"/>
      <c r="W2526" s="257"/>
    </row>
    <row r="2527" spans="1:23" ht="12.75" customHeight="1" x14ac:dyDescent="0.2">
      <c r="A2527" s="258" t="str">
        <f>$A$11</f>
        <v xml:space="preserve">1. SELECT FIELD FROM DROPDOWN MENU: </v>
      </c>
      <c r="B2527" s="259"/>
      <c r="C2527" s="259"/>
      <c r="D2527" s="260"/>
      <c r="E2527" s="261" t="str">
        <f>$E$11</f>
        <v>2. COMPANY NAME, CITY, STATE:</v>
      </c>
      <c r="F2527" s="238"/>
      <c r="G2527" s="238"/>
      <c r="H2527" s="238"/>
      <c r="I2527" s="239"/>
      <c r="J2527" s="184" t="str">
        <f>$J$11</f>
        <v>3. FEDERAL PROJECT NUMBER:</v>
      </c>
      <c r="K2527" s="185"/>
      <c r="L2527" s="185"/>
      <c r="M2527" s="185"/>
      <c r="N2527" s="184" t="str">
        <f>$N$11</f>
        <v>4. DOLLAR AMOUNT OF CONTRACT:</v>
      </c>
      <c r="O2527" s="185"/>
      <c r="P2527" s="185"/>
      <c r="Q2527" s="185"/>
      <c r="R2527" s="262" t="str">
        <f>$R$11</f>
        <v>5.PROJECT LOCATION (Region and State):</v>
      </c>
      <c r="S2527" s="259"/>
      <c r="T2527" s="259"/>
      <c r="U2527" s="259"/>
      <c r="V2527" s="259"/>
      <c r="W2527" s="263"/>
    </row>
    <row r="2528" spans="1:23" ht="12.75" customHeight="1" x14ac:dyDescent="0.2">
      <c r="A2528" s="186"/>
      <c r="B2528" s="187"/>
      <c r="C2528" s="187"/>
      <c r="D2528" s="188"/>
      <c r="E2528" s="192" t="str">
        <f>IF($D$4="","Enter Company information at top of spreadsheet",$D$4)</f>
        <v>Enter Company information at top of spreadsheet</v>
      </c>
      <c r="F2528" s="193"/>
      <c r="G2528" s="193"/>
      <c r="H2528" s="193"/>
      <c r="I2528" s="194"/>
      <c r="J2528" s="209"/>
      <c r="K2528" s="210"/>
      <c r="L2528" s="210"/>
      <c r="M2528" s="210"/>
      <c r="N2528" s="213"/>
      <c r="O2528" s="214"/>
      <c r="P2528" s="214"/>
      <c r="Q2528" s="215"/>
      <c r="R2528" s="199"/>
      <c r="S2528" s="200"/>
      <c r="T2528" s="200"/>
      <c r="U2528" s="200"/>
      <c r="V2528" s="200"/>
      <c r="W2528" s="201"/>
    </row>
    <row r="2529" spans="1:23" x14ac:dyDescent="0.2">
      <c r="A2529" s="186"/>
      <c r="B2529" s="187"/>
      <c r="C2529" s="187"/>
      <c r="D2529" s="188"/>
      <c r="E2529" s="195"/>
      <c r="F2529" s="193"/>
      <c r="G2529" s="193"/>
      <c r="H2529" s="193"/>
      <c r="I2529" s="194"/>
      <c r="J2529" s="209"/>
      <c r="K2529" s="210"/>
      <c r="L2529" s="210"/>
      <c r="M2529" s="210"/>
      <c r="N2529" s="216"/>
      <c r="O2529" s="214"/>
      <c r="P2529" s="214"/>
      <c r="Q2529" s="215"/>
      <c r="R2529" s="202"/>
      <c r="S2529" s="200"/>
      <c r="T2529" s="200"/>
      <c r="U2529" s="200"/>
      <c r="V2529" s="200"/>
      <c r="W2529" s="201"/>
    </row>
    <row r="2530" spans="1:23" ht="13.5" thickBot="1" x14ac:dyDescent="0.25">
      <c r="A2530" s="189"/>
      <c r="B2530" s="190"/>
      <c r="C2530" s="190"/>
      <c r="D2530" s="191"/>
      <c r="E2530" s="196"/>
      <c r="F2530" s="197"/>
      <c r="G2530" s="197"/>
      <c r="H2530" s="197"/>
      <c r="I2530" s="198"/>
      <c r="J2530" s="211"/>
      <c r="K2530" s="212"/>
      <c r="L2530" s="212"/>
      <c r="M2530" s="212"/>
      <c r="N2530" s="217"/>
      <c r="O2530" s="218"/>
      <c r="P2530" s="218"/>
      <c r="Q2530" s="219"/>
      <c r="R2530" s="203"/>
      <c r="S2530" s="204"/>
      <c r="T2530" s="204"/>
      <c r="U2530" s="204"/>
      <c r="V2530" s="204"/>
      <c r="W2530" s="205"/>
    </row>
    <row r="2531" spans="1:23" ht="13.5" customHeight="1" thickBot="1" x14ac:dyDescent="0.25">
      <c r="A2531" s="206" t="str">
        <f>$A$15</f>
        <v>This collection of information is required by law and regulation 23 U.S.C. 140a and 23 CFR Part 230. The OMB control number for this collection is 2125-0019 expiring in March 2025.</v>
      </c>
      <c r="B2531" s="207"/>
      <c r="C2531" s="207"/>
      <c r="D2531" s="207"/>
      <c r="E2531" s="207"/>
      <c r="F2531" s="207"/>
      <c r="G2531" s="207"/>
      <c r="H2531" s="207"/>
      <c r="I2531" s="207"/>
      <c r="J2531" s="207"/>
      <c r="K2531" s="207"/>
      <c r="L2531" s="207"/>
      <c r="M2531" s="207"/>
      <c r="N2531" s="207"/>
      <c r="O2531" s="207"/>
      <c r="P2531" s="207"/>
      <c r="Q2531" s="207"/>
      <c r="R2531" s="207"/>
      <c r="S2531" s="207"/>
      <c r="T2531" s="207"/>
      <c r="U2531" s="207"/>
      <c r="V2531" s="207"/>
      <c r="W2531" s="208"/>
    </row>
    <row r="2532" spans="1:23" ht="27" customHeight="1" thickBot="1" x14ac:dyDescent="0.25">
      <c r="A2532" s="176" t="str">
        <f>$A$16</f>
        <v>6. WORKFORCE ON FEDERAL-AID AND CONSTRUCTION SITE(S) DURING LAST FULL PAY PERIOD ENDING IN JULY 2023</v>
      </c>
      <c r="B2532" s="177"/>
      <c r="C2532" s="177"/>
      <c r="D2532" s="177"/>
      <c r="E2532" s="177"/>
      <c r="F2532" s="177"/>
      <c r="G2532" s="177"/>
      <c r="H2532" s="177"/>
      <c r="I2532" s="177"/>
      <c r="J2532" s="177"/>
      <c r="K2532" s="177"/>
      <c r="L2532" s="177"/>
      <c r="M2532" s="177"/>
      <c r="N2532" s="177"/>
      <c r="O2532" s="177"/>
      <c r="P2532" s="177"/>
      <c r="Q2532" s="177"/>
      <c r="R2532" s="177"/>
      <c r="S2532" s="177"/>
      <c r="T2532" s="177"/>
      <c r="U2532" s="177"/>
      <c r="V2532" s="177"/>
      <c r="W2532" s="178"/>
    </row>
    <row r="2533" spans="1:23" ht="14.25" thickTop="1" thickBot="1" x14ac:dyDescent="0.25">
      <c r="A2533" s="179" t="str">
        <f>$A$17</f>
        <v>TABLE A</v>
      </c>
      <c r="B2533" s="180"/>
      <c r="C2533" s="180"/>
      <c r="D2533" s="180"/>
      <c r="E2533" s="180"/>
      <c r="F2533" s="180"/>
      <c r="G2533" s="180"/>
      <c r="H2533" s="180"/>
      <c r="I2533" s="180"/>
      <c r="J2533" s="180"/>
      <c r="K2533" s="180"/>
      <c r="L2533" s="180"/>
      <c r="M2533" s="180"/>
      <c r="N2533" s="180"/>
      <c r="O2533" s="180"/>
      <c r="P2533" s="180"/>
      <c r="Q2533" s="180"/>
      <c r="R2533" s="180"/>
      <c r="S2533" s="181"/>
      <c r="T2533" s="182" t="str">
        <f>$T$17</f>
        <v>TABLE B</v>
      </c>
      <c r="U2533" s="180"/>
      <c r="V2533" s="180"/>
      <c r="W2533" s="183"/>
    </row>
    <row r="2534" spans="1:23" ht="99.75" customHeight="1" thickTop="1" thickBot="1" x14ac:dyDescent="0.25">
      <c r="A2534" s="38" t="str">
        <f>$A$18</f>
        <v>JOB CATEGORIES</v>
      </c>
      <c r="B2534" s="246" t="str">
        <f>$B$18</f>
        <v>TOTAL EMPLOYED</v>
      </c>
      <c r="C2534" s="247"/>
      <c r="D2534" s="248" t="str">
        <f>$D$18</f>
        <v>TOTAL RACIAL / ETHNIC MINORITY</v>
      </c>
      <c r="E2534" s="249"/>
      <c r="F2534" s="250" t="str">
        <f>$F$18</f>
        <v>BLACK or
AFRICAN
AMERICAN</v>
      </c>
      <c r="G2534" s="165"/>
      <c r="H2534" s="164" t="str">
        <f>$H$18</f>
        <v>WHITE /
HISPANIC OR LATINO</v>
      </c>
      <c r="I2534" s="165"/>
      <c r="J2534" s="164" t="str">
        <f>$J$18</f>
        <v>AMERICAN 
INDIAN OR 
ALASKA 
NATIVE</v>
      </c>
      <c r="K2534" s="165"/>
      <c r="L2534" s="164" t="str">
        <f>$L$18</f>
        <v>ASIAN</v>
      </c>
      <c r="M2534" s="165"/>
      <c r="N2534" s="164" t="str">
        <f>$N$18</f>
        <v>NATIVE 
HAWAIIAN OR 
OTHER PACIFIC ISLANDER</v>
      </c>
      <c r="O2534" s="165"/>
      <c r="P2534" s="164" t="str">
        <f>$P$18</f>
        <v>TWO OR MORE RACES</v>
      </c>
      <c r="Q2534" s="165"/>
      <c r="R2534" s="164" t="str">
        <f>$R$18</f>
        <v>WHITE / NON-
HISPANIC OR LATINO</v>
      </c>
      <c r="S2534" s="166"/>
      <c r="T2534" s="167" t="str">
        <f>$T$18</f>
        <v>APPRENTICES</v>
      </c>
      <c r="U2534" s="167"/>
      <c r="V2534" s="168" t="str">
        <f>$V$18</f>
        <v>ON THE JOB TRAINEES</v>
      </c>
      <c r="W2534" s="169"/>
    </row>
    <row r="2535" spans="1:23" ht="13.5" thickBot="1" x14ac:dyDescent="0.25">
      <c r="A2535" s="39"/>
      <c r="B2535" s="40" t="str">
        <f>$B$19</f>
        <v>M</v>
      </c>
      <c r="C2535" s="41" t="str">
        <f>$C$19</f>
        <v>F</v>
      </c>
      <c r="D2535" s="42" t="str">
        <f>$D$19</f>
        <v>M</v>
      </c>
      <c r="E2535" s="41" t="str">
        <f>$E$19</f>
        <v>F</v>
      </c>
      <c r="F2535" s="43" t="str">
        <f>$F$19</f>
        <v>M</v>
      </c>
      <c r="G2535" s="44" t="str">
        <f>$G$19</f>
        <v>F</v>
      </c>
      <c r="H2535" s="45" t="str">
        <f>$H$19</f>
        <v>M</v>
      </c>
      <c r="I2535" s="44" t="str">
        <f>$I$19</f>
        <v>F</v>
      </c>
      <c r="J2535" s="45" t="str">
        <f>$J$19</f>
        <v>M</v>
      </c>
      <c r="K2535" s="44" t="str">
        <f>$K$19</f>
        <v>F</v>
      </c>
      <c r="L2535" s="45" t="str">
        <f>$L$19</f>
        <v>M</v>
      </c>
      <c r="M2535" s="44" t="str">
        <f>$M$19</f>
        <v>F</v>
      </c>
      <c r="N2535" s="45" t="str">
        <f>$N$19</f>
        <v>M</v>
      </c>
      <c r="O2535" s="44" t="str">
        <f>$O$19</f>
        <v>F</v>
      </c>
      <c r="P2535" s="45" t="str">
        <f>$P$19</f>
        <v>M</v>
      </c>
      <c r="Q2535" s="44" t="str">
        <f>$Q$19</f>
        <v>F</v>
      </c>
      <c r="R2535" s="45" t="str">
        <f>$R$19</f>
        <v>M</v>
      </c>
      <c r="S2535" s="46" t="str">
        <f>$S$19</f>
        <v>F</v>
      </c>
      <c r="T2535" s="47" t="str">
        <f>$T$19</f>
        <v>M</v>
      </c>
      <c r="U2535" s="41" t="str">
        <f>$U$19</f>
        <v>F</v>
      </c>
      <c r="V2535" s="123" t="str">
        <f>$V$19</f>
        <v>M</v>
      </c>
      <c r="W2535" s="48" t="str">
        <f>$W$19</f>
        <v>F</v>
      </c>
    </row>
    <row r="2536" spans="1:23" ht="13.5" thickBot="1" x14ac:dyDescent="0.25">
      <c r="A2536" s="49" t="str">
        <f>$A$20</f>
        <v>OFFICIALS</v>
      </c>
      <c r="B2536" s="63">
        <f>F2536+H2536+J2536+L2536+N2536+P2536+R2536</f>
        <v>0</v>
      </c>
      <c r="C2536" s="64">
        <f t="shared" ref="C2536:C2550" si="407">G2536+I2536+K2536+M2536+O2536+Q2536+S2536</f>
        <v>0</v>
      </c>
      <c r="D2536" s="65">
        <f t="shared" ref="D2536:D2550" si="408">F2536+H2536+J2536+L2536+N2536+P2536</f>
        <v>0</v>
      </c>
      <c r="E2536" s="64">
        <f t="shared" ref="E2536:E2550" si="409">G2536+I2536+K2536+M2536+O2536+Q2536</f>
        <v>0</v>
      </c>
      <c r="F2536" s="66"/>
      <c r="G2536" s="67"/>
      <c r="H2536" s="68"/>
      <c r="I2536" s="67"/>
      <c r="J2536" s="68"/>
      <c r="K2536" s="67"/>
      <c r="L2536" s="68"/>
      <c r="M2536" s="67"/>
      <c r="N2536" s="68"/>
      <c r="O2536" s="67"/>
      <c r="P2536" s="68"/>
      <c r="Q2536" s="67"/>
      <c r="R2536" s="69"/>
      <c r="S2536" s="70"/>
      <c r="T2536" s="71"/>
      <c r="U2536" s="114"/>
      <c r="V2536" s="71"/>
      <c r="W2536" s="72"/>
    </row>
    <row r="2537" spans="1:23" ht="13.5" thickBot="1" x14ac:dyDescent="0.25">
      <c r="A2537" s="49" t="str">
        <f>$A$21</f>
        <v>SUPERVISORS</v>
      </c>
      <c r="B2537" s="63">
        <f t="shared" ref="B2537:B2550" si="410">F2537+H2537+J2537+L2537+N2537+P2537+R2537</f>
        <v>0</v>
      </c>
      <c r="C2537" s="64">
        <f t="shared" si="407"/>
        <v>0</v>
      </c>
      <c r="D2537" s="65">
        <f t="shared" si="408"/>
        <v>0</v>
      </c>
      <c r="E2537" s="64">
        <f t="shared" si="409"/>
        <v>0</v>
      </c>
      <c r="F2537" s="66"/>
      <c r="G2537" s="67"/>
      <c r="H2537" s="68"/>
      <c r="I2537" s="67"/>
      <c r="J2537" s="68"/>
      <c r="K2537" s="67"/>
      <c r="L2537" s="68"/>
      <c r="M2537" s="67"/>
      <c r="N2537" s="68"/>
      <c r="O2537" s="67"/>
      <c r="P2537" s="68"/>
      <c r="Q2537" s="73"/>
      <c r="R2537" s="74"/>
      <c r="S2537" s="75"/>
      <c r="T2537" s="76"/>
      <c r="U2537" s="115"/>
      <c r="V2537" s="76"/>
      <c r="W2537" s="77"/>
    </row>
    <row r="2538" spans="1:23" ht="13.5" thickBot="1" x14ac:dyDescent="0.25">
      <c r="A2538" s="49" t="str">
        <f>$A$22</f>
        <v>FOREMEN/WOMEN</v>
      </c>
      <c r="B2538" s="63">
        <f t="shared" si="410"/>
        <v>0</v>
      </c>
      <c r="C2538" s="64">
        <f t="shared" si="407"/>
        <v>0</v>
      </c>
      <c r="D2538" s="65">
        <f t="shared" si="408"/>
        <v>0</v>
      </c>
      <c r="E2538" s="64">
        <f t="shared" si="409"/>
        <v>0</v>
      </c>
      <c r="F2538" s="66"/>
      <c r="G2538" s="67"/>
      <c r="H2538" s="68"/>
      <c r="I2538" s="67"/>
      <c r="J2538" s="68"/>
      <c r="K2538" s="67"/>
      <c r="L2538" s="68"/>
      <c r="M2538" s="67"/>
      <c r="N2538" s="68"/>
      <c r="O2538" s="67"/>
      <c r="P2538" s="68"/>
      <c r="Q2538" s="73"/>
      <c r="R2538" s="78"/>
      <c r="S2538" s="79"/>
      <c r="T2538" s="80"/>
      <c r="U2538" s="116"/>
      <c r="V2538" s="80"/>
      <c r="W2538" s="81"/>
    </row>
    <row r="2539" spans="1:23" ht="13.5" thickBot="1" x14ac:dyDescent="0.25">
      <c r="A2539" s="49" t="str">
        <f>$A$23</f>
        <v>CLERICAL</v>
      </c>
      <c r="B2539" s="63">
        <f t="shared" si="410"/>
        <v>0</v>
      </c>
      <c r="C2539" s="64">
        <f t="shared" si="407"/>
        <v>0</v>
      </c>
      <c r="D2539" s="65">
        <f t="shared" si="408"/>
        <v>0</v>
      </c>
      <c r="E2539" s="64">
        <f t="shared" si="409"/>
        <v>0</v>
      </c>
      <c r="F2539" s="66"/>
      <c r="G2539" s="67"/>
      <c r="H2539" s="68"/>
      <c r="I2539" s="67"/>
      <c r="J2539" s="68"/>
      <c r="K2539" s="67"/>
      <c r="L2539" s="68"/>
      <c r="M2539" s="67"/>
      <c r="N2539" s="68"/>
      <c r="O2539" s="67"/>
      <c r="P2539" s="68"/>
      <c r="Q2539" s="73"/>
      <c r="R2539" s="78"/>
      <c r="S2539" s="79"/>
      <c r="T2539" s="80"/>
      <c r="U2539" s="116"/>
      <c r="V2539" s="80"/>
      <c r="W2539" s="81"/>
    </row>
    <row r="2540" spans="1:23" ht="13.5" thickBot="1" x14ac:dyDescent="0.25">
      <c r="A2540" s="49" t="str">
        <f>$A$24</f>
        <v>EQUIPMENT OPERATORS</v>
      </c>
      <c r="B2540" s="63">
        <f t="shared" si="410"/>
        <v>0</v>
      </c>
      <c r="C2540" s="64">
        <f t="shared" si="407"/>
        <v>0</v>
      </c>
      <c r="D2540" s="65">
        <f t="shared" si="408"/>
        <v>0</v>
      </c>
      <c r="E2540" s="64">
        <f t="shared" si="409"/>
        <v>0</v>
      </c>
      <c r="F2540" s="66"/>
      <c r="G2540" s="67"/>
      <c r="H2540" s="68"/>
      <c r="I2540" s="67"/>
      <c r="J2540" s="68"/>
      <c r="K2540" s="67"/>
      <c r="L2540" s="68"/>
      <c r="M2540" s="67"/>
      <c r="N2540" s="68"/>
      <c r="O2540" s="67"/>
      <c r="P2540" s="68"/>
      <c r="Q2540" s="73"/>
      <c r="R2540" s="78"/>
      <c r="S2540" s="79"/>
      <c r="T2540" s="80"/>
      <c r="U2540" s="116"/>
      <c r="V2540" s="80"/>
      <c r="W2540" s="81"/>
    </row>
    <row r="2541" spans="1:23" ht="13.5" thickBot="1" x14ac:dyDescent="0.25">
      <c r="A2541" s="49" t="str">
        <f>$A$25</f>
        <v>MECHANICS</v>
      </c>
      <c r="B2541" s="63">
        <f t="shared" si="410"/>
        <v>0</v>
      </c>
      <c r="C2541" s="64">
        <f t="shared" si="407"/>
        <v>0</v>
      </c>
      <c r="D2541" s="65">
        <f t="shared" si="408"/>
        <v>0</v>
      </c>
      <c r="E2541" s="64">
        <f t="shared" si="409"/>
        <v>0</v>
      </c>
      <c r="F2541" s="66"/>
      <c r="G2541" s="67"/>
      <c r="H2541" s="68"/>
      <c r="I2541" s="67"/>
      <c r="J2541" s="68"/>
      <c r="K2541" s="67"/>
      <c r="L2541" s="68"/>
      <c r="M2541" s="67"/>
      <c r="N2541" s="68"/>
      <c r="O2541" s="67"/>
      <c r="P2541" s="68"/>
      <c r="Q2541" s="73"/>
      <c r="R2541" s="78"/>
      <c r="S2541" s="79"/>
      <c r="T2541" s="80"/>
      <c r="U2541" s="116"/>
      <c r="V2541" s="80"/>
      <c r="W2541" s="81"/>
    </row>
    <row r="2542" spans="1:23" ht="13.5" thickBot="1" x14ac:dyDescent="0.25">
      <c r="A2542" s="49" t="str">
        <f>$A$26</f>
        <v>TRUCK DRIVERS</v>
      </c>
      <c r="B2542" s="63">
        <f t="shared" si="410"/>
        <v>0</v>
      </c>
      <c r="C2542" s="64">
        <f t="shared" si="407"/>
        <v>0</v>
      </c>
      <c r="D2542" s="65">
        <f t="shared" si="408"/>
        <v>0</v>
      </c>
      <c r="E2542" s="64">
        <f t="shared" si="409"/>
        <v>0</v>
      </c>
      <c r="F2542" s="66"/>
      <c r="G2542" s="67"/>
      <c r="H2542" s="68"/>
      <c r="I2542" s="67"/>
      <c r="J2542" s="68"/>
      <c r="K2542" s="67"/>
      <c r="L2542" s="68"/>
      <c r="M2542" s="67"/>
      <c r="N2542" s="68"/>
      <c r="O2542" s="67"/>
      <c r="P2542" s="68"/>
      <c r="Q2542" s="73"/>
      <c r="R2542" s="82"/>
      <c r="S2542" s="83"/>
      <c r="T2542" s="76"/>
      <c r="U2542" s="117"/>
      <c r="V2542" s="76"/>
      <c r="W2542" s="77"/>
    </row>
    <row r="2543" spans="1:23" ht="13.5" thickBot="1" x14ac:dyDescent="0.25">
      <c r="A2543" s="49" t="str">
        <f>$A$27</f>
        <v>IRONWORKERS</v>
      </c>
      <c r="B2543" s="63">
        <f t="shared" si="410"/>
        <v>0</v>
      </c>
      <c r="C2543" s="64">
        <f t="shared" si="407"/>
        <v>0</v>
      </c>
      <c r="D2543" s="65">
        <f t="shared" si="408"/>
        <v>0</v>
      </c>
      <c r="E2543" s="64">
        <f t="shared" si="409"/>
        <v>0</v>
      </c>
      <c r="F2543" s="66"/>
      <c r="G2543" s="67"/>
      <c r="H2543" s="68"/>
      <c r="I2543" s="67"/>
      <c r="J2543" s="68"/>
      <c r="K2543" s="67"/>
      <c r="L2543" s="68"/>
      <c r="M2543" s="67"/>
      <c r="N2543" s="68"/>
      <c r="O2543" s="67"/>
      <c r="P2543" s="68"/>
      <c r="Q2543" s="73"/>
      <c r="R2543" s="84"/>
      <c r="S2543" s="85"/>
      <c r="T2543" s="86"/>
      <c r="U2543" s="118"/>
      <c r="V2543" s="86"/>
      <c r="W2543" s="87"/>
    </row>
    <row r="2544" spans="1:23" ht="13.5" thickBot="1" x14ac:dyDescent="0.25">
      <c r="A2544" s="49" t="str">
        <f>$A$28</f>
        <v>CARPENTERS</v>
      </c>
      <c r="B2544" s="63">
        <f t="shared" si="410"/>
        <v>0</v>
      </c>
      <c r="C2544" s="64">
        <f t="shared" si="407"/>
        <v>0</v>
      </c>
      <c r="D2544" s="65">
        <f t="shared" si="408"/>
        <v>0</v>
      </c>
      <c r="E2544" s="64">
        <f t="shared" si="409"/>
        <v>0</v>
      </c>
      <c r="F2544" s="66"/>
      <c r="G2544" s="67"/>
      <c r="H2544" s="68"/>
      <c r="I2544" s="67"/>
      <c r="J2544" s="68"/>
      <c r="K2544" s="67"/>
      <c r="L2544" s="68"/>
      <c r="M2544" s="67"/>
      <c r="N2544" s="68"/>
      <c r="O2544" s="67"/>
      <c r="P2544" s="68"/>
      <c r="Q2544" s="73"/>
      <c r="R2544" s="84"/>
      <c r="S2544" s="85"/>
      <c r="T2544" s="86"/>
      <c r="U2544" s="118"/>
      <c r="V2544" s="86"/>
      <c r="W2544" s="87"/>
    </row>
    <row r="2545" spans="1:23" ht="13.5" thickBot="1" x14ac:dyDescent="0.25">
      <c r="A2545" s="49" t="str">
        <f>$A$29</f>
        <v>CEMENT MASONS</v>
      </c>
      <c r="B2545" s="63">
        <f t="shared" si="410"/>
        <v>0</v>
      </c>
      <c r="C2545" s="64">
        <f t="shared" si="407"/>
        <v>0</v>
      </c>
      <c r="D2545" s="65">
        <f t="shared" si="408"/>
        <v>0</v>
      </c>
      <c r="E2545" s="64">
        <f t="shared" si="409"/>
        <v>0</v>
      </c>
      <c r="F2545" s="66"/>
      <c r="G2545" s="67"/>
      <c r="H2545" s="68"/>
      <c r="I2545" s="67"/>
      <c r="J2545" s="68"/>
      <c r="K2545" s="67"/>
      <c r="L2545" s="68"/>
      <c r="M2545" s="67"/>
      <c r="N2545" s="68"/>
      <c r="O2545" s="67"/>
      <c r="P2545" s="68"/>
      <c r="Q2545" s="73"/>
      <c r="R2545" s="84"/>
      <c r="S2545" s="85"/>
      <c r="T2545" s="86"/>
      <c r="U2545" s="118"/>
      <c r="V2545" s="86"/>
      <c r="W2545" s="87"/>
    </row>
    <row r="2546" spans="1:23" ht="13.5" thickBot="1" x14ac:dyDescent="0.25">
      <c r="A2546" s="49" t="str">
        <f>$A$30</f>
        <v>ELECTRICIANS</v>
      </c>
      <c r="B2546" s="63">
        <f t="shared" si="410"/>
        <v>0</v>
      </c>
      <c r="C2546" s="64">
        <f t="shared" si="407"/>
        <v>0</v>
      </c>
      <c r="D2546" s="65">
        <f t="shared" si="408"/>
        <v>0</v>
      </c>
      <c r="E2546" s="64">
        <f t="shared" si="409"/>
        <v>0</v>
      </c>
      <c r="F2546" s="66"/>
      <c r="G2546" s="67"/>
      <c r="H2546" s="68"/>
      <c r="I2546" s="67"/>
      <c r="J2546" s="68"/>
      <c r="K2546" s="67"/>
      <c r="L2546" s="68"/>
      <c r="M2546" s="67"/>
      <c r="N2546" s="68"/>
      <c r="O2546" s="67"/>
      <c r="P2546" s="68"/>
      <c r="Q2546" s="73"/>
      <c r="R2546" s="84"/>
      <c r="S2546" s="85"/>
      <c r="T2546" s="86"/>
      <c r="U2546" s="118"/>
      <c r="V2546" s="86"/>
      <c r="W2546" s="87"/>
    </row>
    <row r="2547" spans="1:23" ht="13.5" thickBot="1" x14ac:dyDescent="0.25">
      <c r="A2547" s="49" t="str">
        <f>$A$31</f>
        <v>PIPEFITTER/PLUMBERS</v>
      </c>
      <c r="B2547" s="63">
        <f t="shared" si="410"/>
        <v>0</v>
      </c>
      <c r="C2547" s="64">
        <f t="shared" si="407"/>
        <v>0</v>
      </c>
      <c r="D2547" s="65">
        <f t="shared" si="408"/>
        <v>0</v>
      </c>
      <c r="E2547" s="64">
        <f t="shared" si="409"/>
        <v>0</v>
      </c>
      <c r="F2547" s="66"/>
      <c r="G2547" s="67"/>
      <c r="H2547" s="68"/>
      <c r="I2547" s="67"/>
      <c r="J2547" s="68"/>
      <c r="K2547" s="67"/>
      <c r="L2547" s="68"/>
      <c r="M2547" s="67"/>
      <c r="N2547" s="68"/>
      <c r="O2547" s="67"/>
      <c r="P2547" s="68"/>
      <c r="Q2547" s="67"/>
      <c r="R2547" s="88"/>
      <c r="S2547" s="89"/>
      <c r="T2547" s="90"/>
      <c r="U2547" s="119"/>
      <c r="V2547" s="90"/>
      <c r="W2547" s="91"/>
    </row>
    <row r="2548" spans="1:23" ht="13.5" thickBot="1" x14ac:dyDescent="0.25">
      <c r="A2548" s="49" t="str">
        <f>$A$32</f>
        <v>PAINTERS</v>
      </c>
      <c r="B2548" s="63">
        <f t="shared" si="410"/>
        <v>0</v>
      </c>
      <c r="C2548" s="64">
        <f t="shared" si="407"/>
        <v>0</v>
      </c>
      <c r="D2548" s="65">
        <f t="shared" si="408"/>
        <v>0</v>
      </c>
      <c r="E2548" s="64">
        <f t="shared" si="409"/>
        <v>0</v>
      </c>
      <c r="F2548" s="66"/>
      <c r="G2548" s="67"/>
      <c r="H2548" s="68"/>
      <c r="I2548" s="67"/>
      <c r="J2548" s="68"/>
      <c r="K2548" s="67"/>
      <c r="L2548" s="68"/>
      <c r="M2548" s="67"/>
      <c r="N2548" s="68"/>
      <c r="O2548" s="67"/>
      <c r="P2548" s="68"/>
      <c r="Q2548" s="67"/>
      <c r="R2548" s="68"/>
      <c r="S2548" s="92"/>
      <c r="T2548" s="93"/>
      <c r="U2548" s="120"/>
      <c r="V2548" s="93"/>
      <c r="W2548" s="94"/>
    </row>
    <row r="2549" spans="1:23" ht="13.5" thickBot="1" x14ac:dyDescent="0.25">
      <c r="A2549" s="49" t="str">
        <f>$A$33</f>
        <v>LABORERS-SEMI SKILLED</v>
      </c>
      <c r="B2549" s="63">
        <f t="shared" si="410"/>
        <v>0</v>
      </c>
      <c r="C2549" s="64">
        <f t="shared" si="407"/>
        <v>0</v>
      </c>
      <c r="D2549" s="65">
        <f t="shared" si="408"/>
        <v>0</v>
      </c>
      <c r="E2549" s="64">
        <f t="shared" si="409"/>
        <v>0</v>
      </c>
      <c r="F2549" s="66"/>
      <c r="G2549" s="67"/>
      <c r="H2549" s="68"/>
      <c r="I2549" s="67"/>
      <c r="J2549" s="68"/>
      <c r="K2549" s="67"/>
      <c r="L2549" s="68"/>
      <c r="M2549" s="67"/>
      <c r="N2549" s="68"/>
      <c r="O2549" s="67"/>
      <c r="P2549" s="68"/>
      <c r="Q2549" s="67"/>
      <c r="R2549" s="68"/>
      <c r="S2549" s="92"/>
      <c r="T2549" s="93"/>
      <c r="U2549" s="120"/>
      <c r="V2549" s="93"/>
      <c r="W2549" s="94"/>
    </row>
    <row r="2550" spans="1:23" ht="13.5" thickBot="1" x14ac:dyDescent="0.25">
      <c r="A2550" s="49" t="str">
        <f>$A$34</f>
        <v>LABORERS-UNSKILLED</v>
      </c>
      <c r="B2550" s="63">
        <f t="shared" si="410"/>
        <v>0</v>
      </c>
      <c r="C2550" s="64">
        <f t="shared" si="407"/>
        <v>0</v>
      </c>
      <c r="D2550" s="65">
        <f t="shared" si="408"/>
        <v>0</v>
      </c>
      <c r="E2550" s="64">
        <f t="shared" si="409"/>
        <v>0</v>
      </c>
      <c r="F2550" s="66"/>
      <c r="G2550" s="67"/>
      <c r="H2550" s="68"/>
      <c r="I2550" s="67"/>
      <c r="J2550" s="68"/>
      <c r="K2550" s="67"/>
      <c r="L2550" s="68"/>
      <c r="M2550" s="67"/>
      <c r="N2550" s="68"/>
      <c r="O2550" s="67"/>
      <c r="P2550" s="68"/>
      <c r="Q2550" s="67"/>
      <c r="R2550" s="68"/>
      <c r="S2550" s="92"/>
      <c r="T2550" s="93"/>
      <c r="U2550" s="120"/>
      <c r="V2550" s="93"/>
      <c r="W2550" s="94"/>
    </row>
    <row r="2551" spans="1:23" ht="13.5" thickBot="1" x14ac:dyDescent="0.25">
      <c r="A2551" s="49" t="str">
        <f>$A$35</f>
        <v>TOTAL</v>
      </c>
      <c r="B2551" s="107">
        <f t="shared" ref="B2551:O2551" si="411">SUM(B2536:B2550)</f>
        <v>0</v>
      </c>
      <c r="C2551" s="109">
        <f t="shared" si="411"/>
        <v>0</v>
      </c>
      <c r="D2551" s="110">
        <f t="shared" si="411"/>
        <v>0</v>
      </c>
      <c r="E2551" s="111">
        <f t="shared" si="411"/>
        <v>0</v>
      </c>
      <c r="F2551" s="108">
        <f t="shared" si="411"/>
        <v>0</v>
      </c>
      <c r="G2551" s="112">
        <f t="shared" si="411"/>
        <v>0</v>
      </c>
      <c r="H2551" s="108">
        <f t="shared" si="411"/>
        <v>0</v>
      </c>
      <c r="I2551" s="112">
        <f t="shared" si="411"/>
        <v>0</v>
      </c>
      <c r="J2551" s="108">
        <f t="shared" si="411"/>
        <v>0</v>
      </c>
      <c r="K2551" s="112">
        <f t="shared" si="411"/>
        <v>0</v>
      </c>
      <c r="L2551" s="108">
        <f t="shared" si="411"/>
        <v>0</v>
      </c>
      <c r="M2551" s="112">
        <f t="shared" si="411"/>
        <v>0</v>
      </c>
      <c r="N2551" s="108">
        <f t="shared" si="411"/>
        <v>0</v>
      </c>
      <c r="O2551" s="112">
        <f t="shared" si="411"/>
        <v>0</v>
      </c>
      <c r="P2551" s="108">
        <f t="shared" ref="P2551:W2551" si="412">SUM(P2536:P2550)</f>
        <v>0</v>
      </c>
      <c r="Q2551" s="112">
        <f t="shared" si="412"/>
        <v>0</v>
      </c>
      <c r="R2551" s="108">
        <f t="shared" si="412"/>
        <v>0</v>
      </c>
      <c r="S2551" s="111">
        <f t="shared" si="412"/>
        <v>0</v>
      </c>
      <c r="T2551" s="108">
        <f t="shared" si="412"/>
        <v>0</v>
      </c>
      <c r="U2551" s="109">
        <f t="shared" si="412"/>
        <v>0</v>
      </c>
      <c r="V2551" s="108">
        <f t="shared" si="412"/>
        <v>0</v>
      </c>
      <c r="W2551" s="111">
        <f t="shared" si="412"/>
        <v>0</v>
      </c>
    </row>
    <row r="2552" spans="1:23" ht="12.75" customHeight="1" x14ac:dyDescent="0.2">
      <c r="A2552" s="170" t="str">
        <f>$A$54</f>
        <v>TABLE A</v>
      </c>
      <c r="B2552" s="171"/>
      <c r="C2552" s="171"/>
      <c r="D2552" s="171"/>
      <c r="E2552" s="171"/>
      <c r="F2552" s="171"/>
      <c r="G2552" s="171"/>
      <c r="H2552" s="171"/>
      <c r="I2552" s="171"/>
      <c r="J2552" s="171"/>
      <c r="K2552" s="171"/>
      <c r="L2552" s="171"/>
      <c r="M2552" s="171"/>
      <c r="N2552" s="171"/>
      <c r="O2552" s="171"/>
      <c r="P2552" s="171"/>
      <c r="Q2552" s="171"/>
      <c r="R2552" s="171"/>
      <c r="S2552" s="171"/>
      <c r="T2552" s="171"/>
      <c r="U2552" s="171"/>
      <c r="V2552" s="171"/>
      <c r="W2552" s="172"/>
    </row>
    <row r="2553" spans="1:23" ht="13.5" thickBot="1" x14ac:dyDescent="0.25">
      <c r="A2553" s="173"/>
      <c r="B2553" s="174"/>
      <c r="C2553" s="174"/>
      <c r="D2553" s="174"/>
      <c r="E2553" s="174"/>
      <c r="F2553" s="174"/>
      <c r="G2553" s="174"/>
      <c r="H2553" s="174"/>
      <c r="I2553" s="174"/>
      <c r="J2553" s="174"/>
      <c r="K2553" s="174"/>
      <c r="L2553" s="174"/>
      <c r="M2553" s="174"/>
      <c r="N2553" s="174"/>
      <c r="O2553" s="174"/>
      <c r="P2553" s="174"/>
      <c r="Q2553" s="174"/>
      <c r="R2553" s="174"/>
      <c r="S2553" s="174"/>
      <c r="T2553" s="174"/>
      <c r="U2553" s="174"/>
      <c r="V2553" s="174"/>
      <c r="W2553" s="175"/>
    </row>
    <row r="2554" spans="1:23" ht="13.5" thickBot="1" x14ac:dyDescent="0.25">
      <c r="A2554" s="49" t="str">
        <f>$A$38</f>
        <v>APPRENTICES</v>
      </c>
      <c r="B2554" s="64">
        <f>F2554+H2554+J2554+L2554+N2554+P2554+R2554</f>
        <v>0</v>
      </c>
      <c r="C2554" s="109">
        <f>G2554+I2554+K2554+M2554+O2554+Q2554+S2554</f>
        <v>0</v>
      </c>
      <c r="D2554" s="110">
        <f>F2554+H2554+J2554+L2554+N2554+P2554</f>
        <v>0</v>
      </c>
      <c r="E2554" s="64">
        <f>G2554+I2554+K2554+M2554+O2554+Q2554</f>
        <v>0</v>
      </c>
      <c r="F2554" s="121"/>
      <c r="G2554" s="67"/>
      <c r="H2554" s="122"/>
      <c r="I2554" s="67"/>
      <c r="J2554" s="122"/>
      <c r="K2554" s="67"/>
      <c r="L2554" s="122"/>
      <c r="M2554" s="67"/>
      <c r="N2554" s="122"/>
      <c r="O2554" s="67"/>
      <c r="P2554" s="122"/>
      <c r="Q2554" s="67"/>
      <c r="R2554" s="122"/>
      <c r="S2554" s="67"/>
      <c r="T2554" s="50"/>
      <c r="U2554" s="51"/>
      <c r="V2554" s="50"/>
      <c r="W2554" s="51"/>
    </row>
    <row r="2555" spans="1:23" ht="13.5" thickBot="1" x14ac:dyDescent="0.25">
      <c r="A2555" s="49" t="str">
        <f>$A$39</f>
        <v>OJT TRAINEES</v>
      </c>
      <c r="B2555" s="64">
        <f>F2555+H2555+J2555+L2555+N2555+P2555+R2555</f>
        <v>0</v>
      </c>
      <c r="C2555" s="109">
        <f>G2555+I2555+K2555+M2555+O2555+Q2555+S2555</f>
        <v>0</v>
      </c>
      <c r="D2555" s="110">
        <f>F2555+H2555+J2555+L2555+N2555+P2555</f>
        <v>0</v>
      </c>
      <c r="E2555" s="64">
        <f>G2555+I2555+K2555+M2555+O2555+Q2555</f>
        <v>0</v>
      </c>
      <c r="F2555" s="121"/>
      <c r="G2555" s="67"/>
      <c r="H2555" s="122"/>
      <c r="I2555" s="67"/>
      <c r="J2555" s="122"/>
      <c r="K2555" s="67"/>
      <c r="L2555" s="122"/>
      <c r="M2555" s="67"/>
      <c r="N2555" s="122"/>
      <c r="O2555" s="67"/>
      <c r="P2555" s="122"/>
      <c r="Q2555" s="67"/>
      <c r="R2555" s="122"/>
      <c r="S2555" s="67"/>
      <c r="T2555" s="52"/>
      <c r="U2555" s="53"/>
      <c r="V2555" s="52"/>
      <c r="W2555" s="53"/>
    </row>
    <row r="2556" spans="1:23" ht="15.75" customHeight="1" x14ac:dyDescent="0.2">
      <c r="A2556" s="243" t="str">
        <f>$A$40</f>
        <v xml:space="preserve">8. PREPARED BY: </v>
      </c>
      <c r="B2556" s="244"/>
      <c r="C2556" s="244"/>
      <c r="D2556" s="244"/>
      <c r="E2556" s="244"/>
      <c r="F2556" s="244"/>
      <c r="G2556" s="244"/>
      <c r="H2556" s="245"/>
      <c r="I2556" s="220" t="str">
        <f>$I$40</f>
        <v>9. DATE</v>
      </c>
      <c r="J2556" s="221"/>
      <c r="K2556" s="220" t="str">
        <f>$K$40</f>
        <v>10. REVIEWED BY:    (Signature and Title of State Highway Official)</v>
      </c>
      <c r="L2556" s="222"/>
      <c r="M2556" s="222"/>
      <c r="N2556" s="222"/>
      <c r="O2556" s="222"/>
      <c r="P2556" s="222"/>
      <c r="Q2556" s="222"/>
      <c r="R2556" s="222"/>
      <c r="S2556" s="222"/>
      <c r="T2556" s="222"/>
      <c r="U2556" s="221"/>
      <c r="V2556" s="220" t="s">
        <v>28</v>
      </c>
      <c r="W2556" s="223"/>
    </row>
    <row r="2557" spans="1:23" ht="12.75" customHeight="1" x14ac:dyDescent="0.2">
      <c r="A2557" s="224" t="str">
        <f>$A$41</f>
        <v>(Signature and Title of Contractors Representative)</v>
      </c>
      <c r="B2557" s="225"/>
      <c r="C2557" s="225"/>
      <c r="D2557" s="225"/>
      <c r="E2557" s="225"/>
      <c r="F2557" s="225"/>
      <c r="G2557" s="225"/>
      <c r="H2557" s="226"/>
      <c r="I2557" s="227" t="str">
        <f>IF($I$41="","",$I$41)</f>
        <v/>
      </c>
      <c r="J2557" s="228"/>
      <c r="K2557" s="229" t="str">
        <f>IF($K$41="","",$K$41)</f>
        <v/>
      </c>
      <c r="L2557" s="232"/>
      <c r="M2557" s="232"/>
      <c r="N2557" s="232"/>
      <c r="O2557" s="232"/>
      <c r="P2557" s="232"/>
      <c r="Q2557" s="232"/>
      <c r="R2557" s="232"/>
      <c r="S2557" s="232"/>
      <c r="T2557" s="232"/>
      <c r="U2557" s="228"/>
      <c r="V2557" s="227" t="str">
        <f>IF($V$41="","",$V$41)</f>
        <v/>
      </c>
      <c r="W2557" s="234"/>
    </row>
    <row r="2558" spans="1:23" x14ac:dyDescent="0.2">
      <c r="A2558" s="237" t="str">
        <f>IF($A$42="","",$A$42)</f>
        <v/>
      </c>
      <c r="B2558" s="238"/>
      <c r="C2558" s="238"/>
      <c r="D2558" s="238"/>
      <c r="E2558" s="238"/>
      <c r="F2558" s="238"/>
      <c r="G2558" s="238"/>
      <c r="H2558" s="239"/>
      <c r="I2558" s="229"/>
      <c r="J2558" s="228"/>
      <c r="K2558" s="229"/>
      <c r="L2558" s="232"/>
      <c r="M2558" s="232"/>
      <c r="N2558" s="232"/>
      <c r="O2558" s="232"/>
      <c r="P2558" s="232"/>
      <c r="Q2558" s="232"/>
      <c r="R2558" s="232"/>
      <c r="S2558" s="232"/>
      <c r="T2558" s="232"/>
      <c r="U2558" s="228"/>
      <c r="V2558" s="227"/>
      <c r="W2558" s="234"/>
    </row>
    <row r="2559" spans="1:23" x14ac:dyDescent="0.2">
      <c r="A2559" s="237"/>
      <c r="B2559" s="238"/>
      <c r="C2559" s="238"/>
      <c r="D2559" s="238"/>
      <c r="E2559" s="238"/>
      <c r="F2559" s="238"/>
      <c r="G2559" s="238"/>
      <c r="H2559" s="239"/>
      <c r="I2559" s="229"/>
      <c r="J2559" s="228"/>
      <c r="K2559" s="229"/>
      <c r="L2559" s="232"/>
      <c r="M2559" s="232"/>
      <c r="N2559" s="232"/>
      <c r="O2559" s="232"/>
      <c r="P2559" s="232"/>
      <c r="Q2559" s="232"/>
      <c r="R2559" s="232"/>
      <c r="S2559" s="232"/>
      <c r="T2559" s="232"/>
      <c r="U2559" s="228"/>
      <c r="V2559" s="227"/>
      <c r="W2559" s="234"/>
    </row>
    <row r="2560" spans="1:23" ht="13.5" thickBot="1" x14ac:dyDescent="0.25">
      <c r="A2560" s="240"/>
      <c r="B2560" s="241"/>
      <c r="C2560" s="241"/>
      <c r="D2560" s="241"/>
      <c r="E2560" s="241"/>
      <c r="F2560" s="241"/>
      <c r="G2560" s="241"/>
      <c r="H2560" s="242"/>
      <c r="I2560" s="230"/>
      <c r="J2560" s="231"/>
      <c r="K2560" s="230"/>
      <c r="L2560" s="233"/>
      <c r="M2560" s="233"/>
      <c r="N2560" s="233"/>
      <c r="O2560" s="233"/>
      <c r="P2560" s="233"/>
      <c r="Q2560" s="233"/>
      <c r="R2560" s="233"/>
      <c r="S2560" s="233"/>
      <c r="T2560" s="233"/>
      <c r="U2560" s="231"/>
      <c r="V2560" s="235"/>
      <c r="W2560" s="236"/>
    </row>
    <row r="2561" spans="1:23" x14ac:dyDescent="0.2">
      <c r="A2561" s="251" t="str">
        <f>$A$45</f>
        <v>Form FHWA- 1391 (Rev. 06-22)</v>
      </c>
      <c r="B2561" s="252"/>
      <c r="C2561" s="253"/>
      <c r="D2561" s="253"/>
      <c r="E2561" s="55"/>
      <c r="F2561" s="55"/>
      <c r="G2561" s="55"/>
      <c r="H2561" s="55"/>
      <c r="I2561" s="55"/>
      <c r="J2561" s="254" t="str">
        <f>$J$45</f>
        <v>PREVIOUS EDITIONS ARE OBSOLETE</v>
      </c>
      <c r="K2561" s="254"/>
      <c r="L2561" s="254"/>
      <c r="M2561" s="254"/>
      <c r="N2561" s="254"/>
      <c r="O2561" s="254"/>
      <c r="P2561" s="254"/>
      <c r="Q2561" s="254"/>
      <c r="R2561" s="254"/>
      <c r="S2561" s="254"/>
      <c r="T2561" s="254"/>
      <c r="U2561" s="254"/>
      <c r="V2561" s="254"/>
      <c r="W2561" s="254"/>
    </row>
    <row r="2562" spans="1:23" ht="13.5" thickBot="1" x14ac:dyDescent="0.25"/>
    <row r="2563" spans="1:23" s="58" customFormat="1" ht="18.75" thickBot="1" x14ac:dyDescent="0.3">
      <c r="A2563" s="255" t="str">
        <f>$A$10</f>
        <v xml:space="preserve">FEDERAL-AID HIGHWAY CONSTRUCTION CONTRACTORS ANNUAL EEO REPORT </v>
      </c>
      <c r="B2563" s="256"/>
      <c r="C2563" s="256"/>
      <c r="D2563" s="256"/>
      <c r="E2563" s="256"/>
      <c r="F2563" s="256"/>
      <c r="G2563" s="256"/>
      <c r="H2563" s="256"/>
      <c r="I2563" s="256"/>
      <c r="J2563" s="256"/>
      <c r="K2563" s="256"/>
      <c r="L2563" s="256"/>
      <c r="M2563" s="256"/>
      <c r="N2563" s="256"/>
      <c r="O2563" s="256"/>
      <c r="P2563" s="256"/>
      <c r="Q2563" s="256"/>
      <c r="R2563" s="256"/>
      <c r="S2563" s="256"/>
      <c r="T2563" s="256"/>
      <c r="U2563" s="256"/>
      <c r="V2563" s="256"/>
      <c r="W2563" s="257"/>
    </row>
    <row r="2564" spans="1:23" ht="12.75" customHeight="1" x14ac:dyDescent="0.2">
      <c r="A2564" s="258" t="str">
        <f>$A$11</f>
        <v xml:space="preserve">1. SELECT FIELD FROM DROPDOWN MENU: </v>
      </c>
      <c r="B2564" s="259"/>
      <c r="C2564" s="259"/>
      <c r="D2564" s="260"/>
      <c r="E2564" s="261" t="str">
        <f>$E$11</f>
        <v>2. COMPANY NAME, CITY, STATE:</v>
      </c>
      <c r="F2564" s="238"/>
      <c r="G2564" s="238"/>
      <c r="H2564" s="238"/>
      <c r="I2564" s="239"/>
      <c r="J2564" s="184" t="str">
        <f>$J$11</f>
        <v>3. FEDERAL PROJECT NUMBER:</v>
      </c>
      <c r="K2564" s="185"/>
      <c r="L2564" s="185"/>
      <c r="M2564" s="185"/>
      <c r="N2564" s="184" t="str">
        <f>$N$11</f>
        <v>4. DOLLAR AMOUNT OF CONTRACT:</v>
      </c>
      <c r="O2564" s="185"/>
      <c r="P2564" s="185"/>
      <c r="Q2564" s="185"/>
      <c r="R2564" s="262" t="str">
        <f>$R$11</f>
        <v>5.PROJECT LOCATION (Region and State):</v>
      </c>
      <c r="S2564" s="259"/>
      <c r="T2564" s="259"/>
      <c r="U2564" s="259"/>
      <c r="V2564" s="259"/>
      <c r="W2564" s="263"/>
    </row>
    <row r="2565" spans="1:23" ht="12.75" customHeight="1" x14ac:dyDescent="0.2">
      <c r="A2565" s="186"/>
      <c r="B2565" s="187"/>
      <c r="C2565" s="187"/>
      <c r="D2565" s="188"/>
      <c r="E2565" s="192" t="str">
        <f>IF($D$4="","Enter Company information at top of spreadsheet",$D$4)</f>
        <v>Enter Company information at top of spreadsheet</v>
      </c>
      <c r="F2565" s="193"/>
      <c r="G2565" s="193"/>
      <c r="H2565" s="193"/>
      <c r="I2565" s="194"/>
      <c r="J2565" s="209"/>
      <c r="K2565" s="210"/>
      <c r="L2565" s="210"/>
      <c r="M2565" s="210"/>
      <c r="N2565" s="213"/>
      <c r="O2565" s="214"/>
      <c r="P2565" s="214"/>
      <c r="Q2565" s="215"/>
      <c r="R2565" s="199"/>
      <c r="S2565" s="200"/>
      <c r="T2565" s="200"/>
      <c r="U2565" s="200"/>
      <c r="V2565" s="200"/>
      <c r="W2565" s="201"/>
    </row>
    <row r="2566" spans="1:23" x14ac:dyDescent="0.2">
      <c r="A2566" s="186"/>
      <c r="B2566" s="187"/>
      <c r="C2566" s="187"/>
      <c r="D2566" s="188"/>
      <c r="E2566" s="195"/>
      <c r="F2566" s="193"/>
      <c r="G2566" s="193"/>
      <c r="H2566" s="193"/>
      <c r="I2566" s="194"/>
      <c r="J2566" s="209"/>
      <c r="K2566" s="210"/>
      <c r="L2566" s="210"/>
      <c r="M2566" s="210"/>
      <c r="N2566" s="216"/>
      <c r="O2566" s="214"/>
      <c r="P2566" s="214"/>
      <c r="Q2566" s="215"/>
      <c r="R2566" s="202"/>
      <c r="S2566" s="200"/>
      <c r="T2566" s="200"/>
      <c r="U2566" s="200"/>
      <c r="V2566" s="200"/>
      <c r="W2566" s="201"/>
    </row>
    <row r="2567" spans="1:23" ht="13.5" thickBot="1" x14ac:dyDescent="0.25">
      <c r="A2567" s="189"/>
      <c r="B2567" s="190"/>
      <c r="C2567" s="190"/>
      <c r="D2567" s="191"/>
      <c r="E2567" s="196"/>
      <c r="F2567" s="197"/>
      <c r="G2567" s="197"/>
      <c r="H2567" s="197"/>
      <c r="I2567" s="198"/>
      <c r="J2567" s="211"/>
      <c r="K2567" s="212"/>
      <c r="L2567" s="212"/>
      <c r="M2567" s="212"/>
      <c r="N2567" s="217"/>
      <c r="O2567" s="218"/>
      <c r="P2567" s="218"/>
      <c r="Q2567" s="219"/>
      <c r="R2567" s="203"/>
      <c r="S2567" s="204"/>
      <c r="T2567" s="204"/>
      <c r="U2567" s="204"/>
      <c r="V2567" s="204"/>
      <c r="W2567" s="205"/>
    </row>
    <row r="2568" spans="1:23" ht="13.5" customHeight="1" thickBot="1" x14ac:dyDescent="0.25">
      <c r="A2568" s="206" t="str">
        <f>$A$15</f>
        <v>This collection of information is required by law and regulation 23 U.S.C. 140a and 23 CFR Part 230. The OMB control number for this collection is 2125-0019 expiring in March 2025.</v>
      </c>
      <c r="B2568" s="207"/>
      <c r="C2568" s="207"/>
      <c r="D2568" s="207"/>
      <c r="E2568" s="207"/>
      <c r="F2568" s="207"/>
      <c r="G2568" s="207"/>
      <c r="H2568" s="207"/>
      <c r="I2568" s="207"/>
      <c r="J2568" s="207"/>
      <c r="K2568" s="207"/>
      <c r="L2568" s="207"/>
      <c r="M2568" s="207"/>
      <c r="N2568" s="207"/>
      <c r="O2568" s="207"/>
      <c r="P2568" s="207"/>
      <c r="Q2568" s="207"/>
      <c r="R2568" s="207"/>
      <c r="S2568" s="207"/>
      <c r="T2568" s="207"/>
      <c r="U2568" s="207"/>
      <c r="V2568" s="207"/>
      <c r="W2568" s="208"/>
    </row>
    <row r="2569" spans="1:23" ht="28.5" customHeight="1" thickBot="1" x14ac:dyDescent="0.25">
      <c r="A2569" s="176" t="str">
        <f>$A$16</f>
        <v>6. WORKFORCE ON FEDERAL-AID AND CONSTRUCTION SITE(S) DURING LAST FULL PAY PERIOD ENDING IN JULY 2023</v>
      </c>
      <c r="B2569" s="177"/>
      <c r="C2569" s="177"/>
      <c r="D2569" s="177"/>
      <c r="E2569" s="177"/>
      <c r="F2569" s="177"/>
      <c r="G2569" s="177"/>
      <c r="H2569" s="177"/>
      <c r="I2569" s="177"/>
      <c r="J2569" s="177"/>
      <c r="K2569" s="177"/>
      <c r="L2569" s="177"/>
      <c r="M2569" s="177"/>
      <c r="N2569" s="177"/>
      <c r="O2569" s="177"/>
      <c r="P2569" s="177"/>
      <c r="Q2569" s="177"/>
      <c r="R2569" s="177"/>
      <c r="S2569" s="177"/>
      <c r="T2569" s="177"/>
      <c r="U2569" s="177"/>
      <c r="V2569" s="177"/>
      <c r="W2569" s="178"/>
    </row>
    <row r="2570" spans="1:23" ht="14.25" thickTop="1" thickBot="1" x14ac:dyDescent="0.25">
      <c r="A2570" s="179" t="str">
        <f>$A$17</f>
        <v>TABLE A</v>
      </c>
      <c r="B2570" s="180"/>
      <c r="C2570" s="180"/>
      <c r="D2570" s="180"/>
      <c r="E2570" s="180"/>
      <c r="F2570" s="180"/>
      <c r="G2570" s="180"/>
      <c r="H2570" s="180"/>
      <c r="I2570" s="180"/>
      <c r="J2570" s="180"/>
      <c r="K2570" s="180"/>
      <c r="L2570" s="180"/>
      <c r="M2570" s="180"/>
      <c r="N2570" s="180"/>
      <c r="O2570" s="180"/>
      <c r="P2570" s="180"/>
      <c r="Q2570" s="180"/>
      <c r="R2570" s="180"/>
      <c r="S2570" s="181"/>
      <c r="T2570" s="182" t="str">
        <f>$T$17</f>
        <v>TABLE B</v>
      </c>
      <c r="U2570" s="180"/>
      <c r="V2570" s="180"/>
      <c r="W2570" s="183"/>
    </row>
    <row r="2571" spans="1:23" ht="98.25" customHeight="1" thickTop="1" thickBot="1" x14ac:dyDescent="0.25">
      <c r="A2571" s="38" t="str">
        <f>$A$18</f>
        <v>JOB CATEGORIES</v>
      </c>
      <c r="B2571" s="246" t="str">
        <f>$B$18</f>
        <v>TOTAL EMPLOYED</v>
      </c>
      <c r="C2571" s="247"/>
      <c r="D2571" s="248" t="str">
        <f>$D$18</f>
        <v>TOTAL RACIAL / ETHNIC MINORITY</v>
      </c>
      <c r="E2571" s="249"/>
      <c r="F2571" s="250" t="str">
        <f>$F$18</f>
        <v>BLACK or
AFRICAN
AMERICAN</v>
      </c>
      <c r="G2571" s="165"/>
      <c r="H2571" s="164" t="str">
        <f>$H$18</f>
        <v>WHITE /
HISPANIC OR LATINO</v>
      </c>
      <c r="I2571" s="165"/>
      <c r="J2571" s="164" t="str">
        <f>$J$18</f>
        <v>AMERICAN 
INDIAN OR 
ALASKA 
NATIVE</v>
      </c>
      <c r="K2571" s="165"/>
      <c r="L2571" s="164" t="str">
        <f>$L$18</f>
        <v>ASIAN</v>
      </c>
      <c r="M2571" s="165"/>
      <c r="N2571" s="164" t="str">
        <f>$N$18</f>
        <v>NATIVE 
HAWAIIAN OR 
OTHER PACIFIC ISLANDER</v>
      </c>
      <c r="O2571" s="165"/>
      <c r="P2571" s="164" t="str">
        <f>$P$18</f>
        <v>TWO OR MORE RACES</v>
      </c>
      <c r="Q2571" s="165"/>
      <c r="R2571" s="164" t="str">
        <f>$R$18</f>
        <v>WHITE / NON-
HISPANIC OR LATINO</v>
      </c>
      <c r="S2571" s="166"/>
      <c r="T2571" s="167" t="str">
        <f>$T$18</f>
        <v>APPRENTICES</v>
      </c>
      <c r="U2571" s="167"/>
      <c r="V2571" s="168" t="str">
        <f>$V$18</f>
        <v>ON THE JOB TRAINEES</v>
      </c>
      <c r="W2571" s="169"/>
    </row>
    <row r="2572" spans="1:23" ht="13.5" thickBot="1" x14ac:dyDescent="0.25">
      <c r="A2572" s="39"/>
      <c r="B2572" s="40" t="str">
        <f>$B$19</f>
        <v>M</v>
      </c>
      <c r="C2572" s="41" t="str">
        <f>$C$19</f>
        <v>F</v>
      </c>
      <c r="D2572" s="42" t="str">
        <f>$D$19</f>
        <v>M</v>
      </c>
      <c r="E2572" s="41" t="str">
        <f>$E$19</f>
        <v>F</v>
      </c>
      <c r="F2572" s="43" t="str">
        <f>$F$19</f>
        <v>M</v>
      </c>
      <c r="G2572" s="44" t="str">
        <f>$G$19</f>
        <v>F</v>
      </c>
      <c r="H2572" s="45" t="str">
        <f>$H$19</f>
        <v>M</v>
      </c>
      <c r="I2572" s="44" t="str">
        <f>$I$19</f>
        <v>F</v>
      </c>
      <c r="J2572" s="45" t="str">
        <f>$J$19</f>
        <v>M</v>
      </c>
      <c r="K2572" s="44" t="str">
        <f>$K$19</f>
        <v>F</v>
      </c>
      <c r="L2572" s="45" t="str">
        <f>$L$19</f>
        <v>M</v>
      </c>
      <c r="M2572" s="44" t="str">
        <f>$M$19</f>
        <v>F</v>
      </c>
      <c r="N2572" s="45" t="str">
        <f>$N$19</f>
        <v>M</v>
      </c>
      <c r="O2572" s="44" t="str">
        <f>$O$19</f>
        <v>F</v>
      </c>
      <c r="P2572" s="45" t="str">
        <f>$P$19</f>
        <v>M</v>
      </c>
      <c r="Q2572" s="44" t="str">
        <f>$Q$19</f>
        <v>F</v>
      </c>
      <c r="R2572" s="45" t="str">
        <f>$R$19</f>
        <v>M</v>
      </c>
      <c r="S2572" s="46" t="str">
        <f>$S$19</f>
        <v>F</v>
      </c>
      <c r="T2572" s="47" t="str">
        <f>$T$19</f>
        <v>M</v>
      </c>
      <c r="U2572" s="41" t="str">
        <f>$U$19</f>
        <v>F</v>
      </c>
      <c r="V2572" s="123" t="str">
        <f>$V$19</f>
        <v>M</v>
      </c>
      <c r="W2572" s="48" t="str">
        <f>$W$19</f>
        <v>F</v>
      </c>
    </row>
    <row r="2573" spans="1:23" ht="13.5" thickBot="1" x14ac:dyDescent="0.25">
      <c r="A2573" s="49" t="str">
        <f>$A$20</f>
        <v>OFFICIALS</v>
      </c>
      <c r="B2573" s="63">
        <f>F2573+H2573+J2573+L2573+N2573+P2573+R2573</f>
        <v>0</v>
      </c>
      <c r="C2573" s="64">
        <f t="shared" ref="C2573:C2587" si="413">G2573+I2573+K2573+M2573+O2573+Q2573+S2573</f>
        <v>0</v>
      </c>
      <c r="D2573" s="65">
        <f t="shared" ref="D2573:D2587" si="414">F2573+H2573+J2573+L2573+N2573+P2573</f>
        <v>0</v>
      </c>
      <c r="E2573" s="64">
        <f t="shared" ref="E2573:E2587" si="415">G2573+I2573+K2573+M2573+O2573+Q2573</f>
        <v>0</v>
      </c>
      <c r="F2573" s="66"/>
      <c r="G2573" s="67"/>
      <c r="H2573" s="68"/>
      <c r="I2573" s="67"/>
      <c r="J2573" s="68"/>
      <c r="K2573" s="67"/>
      <c r="L2573" s="68"/>
      <c r="M2573" s="67"/>
      <c r="N2573" s="68"/>
      <c r="O2573" s="67"/>
      <c r="P2573" s="68"/>
      <c r="Q2573" s="67"/>
      <c r="R2573" s="69"/>
      <c r="S2573" s="70"/>
      <c r="T2573" s="71"/>
      <c r="U2573" s="114"/>
      <c r="V2573" s="71"/>
      <c r="W2573" s="72"/>
    </row>
    <row r="2574" spans="1:23" ht="13.5" thickBot="1" x14ac:dyDescent="0.25">
      <c r="A2574" s="49" t="str">
        <f>$A$21</f>
        <v>SUPERVISORS</v>
      </c>
      <c r="B2574" s="63">
        <f t="shared" ref="B2574:B2587" si="416">F2574+H2574+J2574+L2574+N2574+P2574+R2574</f>
        <v>0</v>
      </c>
      <c r="C2574" s="64">
        <f t="shared" si="413"/>
        <v>0</v>
      </c>
      <c r="D2574" s="65">
        <f t="shared" si="414"/>
        <v>0</v>
      </c>
      <c r="E2574" s="64">
        <f t="shared" si="415"/>
        <v>0</v>
      </c>
      <c r="F2574" s="66"/>
      <c r="G2574" s="67"/>
      <c r="H2574" s="68"/>
      <c r="I2574" s="67"/>
      <c r="J2574" s="68"/>
      <c r="K2574" s="67"/>
      <c r="L2574" s="68"/>
      <c r="M2574" s="67"/>
      <c r="N2574" s="68"/>
      <c r="O2574" s="67"/>
      <c r="P2574" s="68"/>
      <c r="Q2574" s="73"/>
      <c r="R2574" s="74"/>
      <c r="S2574" s="75"/>
      <c r="T2574" s="76"/>
      <c r="U2574" s="115"/>
      <c r="V2574" s="76"/>
      <c r="W2574" s="77"/>
    </row>
    <row r="2575" spans="1:23" ht="13.5" thickBot="1" x14ac:dyDescent="0.25">
      <c r="A2575" s="49" t="str">
        <f>$A$22</f>
        <v>FOREMEN/WOMEN</v>
      </c>
      <c r="B2575" s="63">
        <f t="shared" si="416"/>
        <v>0</v>
      </c>
      <c r="C2575" s="64">
        <f t="shared" si="413"/>
        <v>0</v>
      </c>
      <c r="D2575" s="65">
        <f t="shared" si="414"/>
        <v>0</v>
      </c>
      <c r="E2575" s="64">
        <f t="shared" si="415"/>
        <v>0</v>
      </c>
      <c r="F2575" s="66"/>
      <c r="G2575" s="67"/>
      <c r="H2575" s="68"/>
      <c r="I2575" s="67"/>
      <c r="J2575" s="68"/>
      <c r="K2575" s="67"/>
      <c r="L2575" s="68"/>
      <c r="M2575" s="67"/>
      <c r="N2575" s="68"/>
      <c r="O2575" s="67"/>
      <c r="P2575" s="68"/>
      <c r="Q2575" s="73"/>
      <c r="R2575" s="78"/>
      <c r="S2575" s="79"/>
      <c r="T2575" s="80"/>
      <c r="U2575" s="116"/>
      <c r="V2575" s="80"/>
      <c r="W2575" s="81"/>
    </row>
    <row r="2576" spans="1:23" ht="13.5" thickBot="1" x14ac:dyDescent="0.25">
      <c r="A2576" s="49" t="str">
        <f>$A$23</f>
        <v>CLERICAL</v>
      </c>
      <c r="B2576" s="63">
        <f t="shared" si="416"/>
        <v>0</v>
      </c>
      <c r="C2576" s="64">
        <f t="shared" si="413"/>
        <v>0</v>
      </c>
      <c r="D2576" s="65">
        <f t="shared" si="414"/>
        <v>0</v>
      </c>
      <c r="E2576" s="64">
        <f t="shared" si="415"/>
        <v>0</v>
      </c>
      <c r="F2576" s="66"/>
      <c r="G2576" s="67"/>
      <c r="H2576" s="68"/>
      <c r="I2576" s="67"/>
      <c r="J2576" s="68"/>
      <c r="K2576" s="67"/>
      <c r="L2576" s="68"/>
      <c r="M2576" s="67"/>
      <c r="N2576" s="68"/>
      <c r="O2576" s="67"/>
      <c r="P2576" s="68"/>
      <c r="Q2576" s="73"/>
      <c r="R2576" s="78"/>
      <c r="S2576" s="79"/>
      <c r="T2576" s="80"/>
      <c r="U2576" s="116"/>
      <c r="V2576" s="80"/>
      <c r="W2576" s="81"/>
    </row>
    <row r="2577" spans="1:23" ht="13.5" thickBot="1" x14ac:dyDescent="0.25">
      <c r="A2577" s="49" t="str">
        <f>$A$24</f>
        <v>EQUIPMENT OPERATORS</v>
      </c>
      <c r="B2577" s="63">
        <f t="shared" si="416"/>
        <v>0</v>
      </c>
      <c r="C2577" s="64">
        <f t="shared" si="413"/>
        <v>0</v>
      </c>
      <c r="D2577" s="65">
        <f t="shared" si="414"/>
        <v>0</v>
      </c>
      <c r="E2577" s="64">
        <f t="shared" si="415"/>
        <v>0</v>
      </c>
      <c r="F2577" s="66"/>
      <c r="G2577" s="67"/>
      <c r="H2577" s="68"/>
      <c r="I2577" s="67"/>
      <c r="J2577" s="68"/>
      <c r="K2577" s="67"/>
      <c r="L2577" s="68"/>
      <c r="M2577" s="67"/>
      <c r="N2577" s="68"/>
      <c r="O2577" s="67"/>
      <c r="P2577" s="68"/>
      <c r="Q2577" s="73"/>
      <c r="R2577" s="78"/>
      <c r="S2577" s="79"/>
      <c r="T2577" s="80"/>
      <c r="U2577" s="116"/>
      <c r="V2577" s="80"/>
      <c r="W2577" s="81"/>
    </row>
    <row r="2578" spans="1:23" ht="13.5" thickBot="1" x14ac:dyDescent="0.25">
      <c r="A2578" s="49" t="str">
        <f>$A$25</f>
        <v>MECHANICS</v>
      </c>
      <c r="B2578" s="63">
        <f t="shared" si="416"/>
        <v>0</v>
      </c>
      <c r="C2578" s="64">
        <f t="shared" si="413"/>
        <v>0</v>
      </c>
      <c r="D2578" s="65">
        <f t="shared" si="414"/>
        <v>0</v>
      </c>
      <c r="E2578" s="64">
        <f t="shared" si="415"/>
        <v>0</v>
      </c>
      <c r="F2578" s="66"/>
      <c r="G2578" s="67"/>
      <c r="H2578" s="68"/>
      <c r="I2578" s="67"/>
      <c r="J2578" s="68"/>
      <c r="K2578" s="67"/>
      <c r="L2578" s="68"/>
      <c r="M2578" s="67"/>
      <c r="N2578" s="68"/>
      <c r="O2578" s="67"/>
      <c r="P2578" s="68"/>
      <c r="Q2578" s="73"/>
      <c r="R2578" s="78"/>
      <c r="S2578" s="79"/>
      <c r="T2578" s="80"/>
      <c r="U2578" s="116"/>
      <c r="V2578" s="80"/>
      <c r="W2578" s="81"/>
    </row>
    <row r="2579" spans="1:23" ht="13.5" thickBot="1" x14ac:dyDescent="0.25">
      <c r="A2579" s="49" t="str">
        <f>$A$26</f>
        <v>TRUCK DRIVERS</v>
      </c>
      <c r="B2579" s="63">
        <f t="shared" si="416"/>
        <v>0</v>
      </c>
      <c r="C2579" s="64">
        <f t="shared" si="413"/>
        <v>0</v>
      </c>
      <c r="D2579" s="65">
        <f t="shared" si="414"/>
        <v>0</v>
      </c>
      <c r="E2579" s="64">
        <f t="shared" si="415"/>
        <v>0</v>
      </c>
      <c r="F2579" s="66"/>
      <c r="G2579" s="67"/>
      <c r="H2579" s="68"/>
      <c r="I2579" s="67"/>
      <c r="J2579" s="68"/>
      <c r="K2579" s="67"/>
      <c r="L2579" s="68"/>
      <c r="M2579" s="67"/>
      <c r="N2579" s="68"/>
      <c r="O2579" s="67"/>
      <c r="P2579" s="68"/>
      <c r="Q2579" s="73"/>
      <c r="R2579" s="82"/>
      <c r="S2579" s="83"/>
      <c r="T2579" s="76"/>
      <c r="U2579" s="117"/>
      <c r="V2579" s="76"/>
      <c r="W2579" s="77"/>
    </row>
    <row r="2580" spans="1:23" ht="13.5" thickBot="1" x14ac:dyDescent="0.25">
      <c r="A2580" s="49" t="str">
        <f>$A$27</f>
        <v>IRONWORKERS</v>
      </c>
      <c r="B2580" s="63">
        <f t="shared" si="416"/>
        <v>0</v>
      </c>
      <c r="C2580" s="64">
        <f t="shared" si="413"/>
        <v>0</v>
      </c>
      <c r="D2580" s="65">
        <f t="shared" si="414"/>
        <v>0</v>
      </c>
      <c r="E2580" s="64">
        <f t="shared" si="415"/>
        <v>0</v>
      </c>
      <c r="F2580" s="66"/>
      <c r="G2580" s="67"/>
      <c r="H2580" s="68"/>
      <c r="I2580" s="67"/>
      <c r="J2580" s="68"/>
      <c r="K2580" s="67"/>
      <c r="L2580" s="68"/>
      <c r="M2580" s="67"/>
      <c r="N2580" s="68"/>
      <c r="O2580" s="67"/>
      <c r="P2580" s="68"/>
      <c r="Q2580" s="73"/>
      <c r="R2580" s="84"/>
      <c r="S2580" s="85"/>
      <c r="T2580" s="86"/>
      <c r="U2580" s="118"/>
      <c r="V2580" s="86"/>
      <c r="W2580" s="87"/>
    </row>
    <row r="2581" spans="1:23" ht="13.5" thickBot="1" x14ac:dyDescent="0.25">
      <c r="A2581" s="49" t="str">
        <f>$A$28</f>
        <v>CARPENTERS</v>
      </c>
      <c r="B2581" s="63">
        <f t="shared" si="416"/>
        <v>0</v>
      </c>
      <c r="C2581" s="64">
        <f t="shared" si="413"/>
        <v>0</v>
      </c>
      <c r="D2581" s="65">
        <f t="shared" si="414"/>
        <v>0</v>
      </c>
      <c r="E2581" s="64">
        <f t="shared" si="415"/>
        <v>0</v>
      </c>
      <c r="F2581" s="66"/>
      <c r="G2581" s="67"/>
      <c r="H2581" s="68"/>
      <c r="I2581" s="67"/>
      <c r="J2581" s="68"/>
      <c r="K2581" s="67"/>
      <c r="L2581" s="68"/>
      <c r="M2581" s="67"/>
      <c r="N2581" s="68"/>
      <c r="O2581" s="67"/>
      <c r="P2581" s="68"/>
      <c r="Q2581" s="73"/>
      <c r="R2581" s="84"/>
      <c r="S2581" s="85"/>
      <c r="T2581" s="86"/>
      <c r="U2581" s="118"/>
      <c r="V2581" s="86"/>
      <c r="W2581" s="87"/>
    </row>
    <row r="2582" spans="1:23" ht="13.5" thickBot="1" x14ac:dyDescent="0.25">
      <c r="A2582" s="49" t="str">
        <f>$A$29</f>
        <v>CEMENT MASONS</v>
      </c>
      <c r="B2582" s="63">
        <f t="shared" si="416"/>
        <v>0</v>
      </c>
      <c r="C2582" s="64">
        <f t="shared" si="413"/>
        <v>0</v>
      </c>
      <c r="D2582" s="65">
        <f t="shared" si="414"/>
        <v>0</v>
      </c>
      <c r="E2582" s="64">
        <f t="shared" si="415"/>
        <v>0</v>
      </c>
      <c r="F2582" s="66"/>
      <c r="G2582" s="67"/>
      <c r="H2582" s="68"/>
      <c r="I2582" s="67"/>
      <c r="J2582" s="68"/>
      <c r="K2582" s="67"/>
      <c r="L2582" s="68"/>
      <c r="M2582" s="67"/>
      <c r="N2582" s="68"/>
      <c r="O2582" s="67"/>
      <c r="P2582" s="68"/>
      <c r="Q2582" s="73"/>
      <c r="R2582" s="84"/>
      <c r="S2582" s="85"/>
      <c r="T2582" s="86"/>
      <c r="U2582" s="118"/>
      <c r="V2582" s="86"/>
      <c r="W2582" s="87"/>
    </row>
    <row r="2583" spans="1:23" ht="13.5" thickBot="1" x14ac:dyDescent="0.25">
      <c r="A2583" s="49" t="str">
        <f>$A$30</f>
        <v>ELECTRICIANS</v>
      </c>
      <c r="B2583" s="63">
        <f t="shared" si="416"/>
        <v>0</v>
      </c>
      <c r="C2583" s="64">
        <f t="shared" si="413"/>
        <v>0</v>
      </c>
      <c r="D2583" s="65">
        <f t="shared" si="414"/>
        <v>0</v>
      </c>
      <c r="E2583" s="64">
        <f t="shared" si="415"/>
        <v>0</v>
      </c>
      <c r="F2583" s="66"/>
      <c r="G2583" s="67"/>
      <c r="H2583" s="68"/>
      <c r="I2583" s="67"/>
      <c r="J2583" s="68"/>
      <c r="K2583" s="67"/>
      <c r="L2583" s="68"/>
      <c r="M2583" s="67"/>
      <c r="N2583" s="68"/>
      <c r="O2583" s="67"/>
      <c r="P2583" s="68"/>
      <c r="Q2583" s="73"/>
      <c r="R2583" s="84"/>
      <c r="S2583" s="85"/>
      <c r="T2583" s="86"/>
      <c r="U2583" s="118"/>
      <c r="V2583" s="86"/>
      <c r="W2583" s="87"/>
    </row>
    <row r="2584" spans="1:23" ht="13.5" thickBot="1" x14ac:dyDescent="0.25">
      <c r="A2584" s="49" t="str">
        <f>$A$31</f>
        <v>PIPEFITTER/PLUMBERS</v>
      </c>
      <c r="B2584" s="63">
        <f t="shared" si="416"/>
        <v>0</v>
      </c>
      <c r="C2584" s="64">
        <f t="shared" si="413"/>
        <v>0</v>
      </c>
      <c r="D2584" s="65">
        <f t="shared" si="414"/>
        <v>0</v>
      </c>
      <c r="E2584" s="64">
        <f t="shared" si="415"/>
        <v>0</v>
      </c>
      <c r="F2584" s="66"/>
      <c r="G2584" s="67"/>
      <c r="H2584" s="68"/>
      <c r="I2584" s="67"/>
      <c r="J2584" s="68"/>
      <c r="K2584" s="67"/>
      <c r="L2584" s="68"/>
      <c r="M2584" s="67"/>
      <c r="N2584" s="68"/>
      <c r="O2584" s="67"/>
      <c r="P2584" s="68"/>
      <c r="Q2584" s="67"/>
      <c r="R2584" s="88"/>
      <c r="S2584" s="89"/>
      <c r="T2584" s="90"/>
      <c r="U2584" s="119"/>
      <c r="V2584" s="90"/>
      <c r="W2584" s="91"/>
    </row>
    <row r="2585" spans="1:23" ht="13.5" thickBot="1" x14ac:dyDescent="0.25">
      <c r="A2585" s="49" t="str">
        <f>$A$32</f>
        <v>PAINTERS</v>
      </c>
      <c r="B2585" s="63">
        <f t="shared" si="416"/>
        <v>0</v>
      </c>
      <c r="C2585" s="64">
        <f t="shared" si="413"/>
        <v>0</v>
      </c>
      <c r="D2585" s="65">
        <f t="shared" si="414"/>
        <v>0</v>
      </c>
      <c r="E2585" s="64">
        <f t="shared" si="415"/>
        <v>0</v>
      </c>
      <c r="F2585" s="66"/>
      <c r="G2585" s="67"/>
      <c r="H2585" s="68"/>
      <c r="I2585" s="67"/>
      <c r="J2585" s="68"/>
      <c r="K2585" s="67"/>
      <c r="L2585" s="68"/>
      <c r="M2585" s="67"/>
      <c r="N2585" s="68"/>
      <c r="O2585" s="67"/>
      <c r="P2585" s="68"/>
      <c r="Q2585" s="67"/>
      <c r="R2585" s="68"/>
      <c r="S2585" s="92"/>
      <c r="T2585" s="93"/>
      <c r="U2585" s="120"/>
      <c r="V2585" s="93"/>
      <c r="W2585" s="94"/>
    </row>
    <row r="2586" spans="1:23" ht="13.5" thickBot="1" x14ac:dyDescent="0.25">
      <c r="A2586" s="49" t="str">
        <f>$A$33</f>
        <v>LABORERS-SEMI SKILLED</v>
      </c>
      <c r="B2586" s="63">
        <f t="shared" si="416"/>
        <v>0</v>
      </c>
      <c r="C2586" s="64">
        <f t="shared" si="413"/>
        <v>0</v>
      </c>
      <c r="D2586" s="65">
        <f t="shared" si="414"/>
        <v>0</v>
      </c>
      <c r="E2586" s="64">
        <f t="shared" si="415"/>
        <v>0</v>
      </c>
      <c r="F2586" s="66"/>
      <c r="G2586" s="67"/>
      <c r="H2586" s="68"/>
      <c r="I2586" s="67"/>
      <c r="J2586" s="68"/>
      <c r="K2586" s="67"/>
      <c r="L2586" s="68"/>
      <c r="M2586" s="67"/>
      <c r="N2586" s="68"/>
      <c r="O2586" s="67"/>
      <c r="P2586" s="68"/>
      <c r="Q2586" s="67"/>
      <c r="R2586" s="68"/>
      <c r="S2586" s="92"/>
      <c r="T2586" s="93"/>
      <c r="U2586" s="120"/>
      <c r="V2586" s="93"/>
      <c r="W2586" s="94"/>
    </row>
    <row r="2587" spans="1:23" ht="13.5" thickBot="1" x14ac:dyDescent="0.25">
      <c r="A2587" s="49" t="str">
        <f>$A$34</f>
        <v>LABORERS-UNSKILLED</v>
      </c>
      <c r="B2587" s="63">
        <f t="shared" si="416"/>
        <v>0</v>
      </c>
      <c r="C2587" s="64">
        <f t="shared" si="413"/>
        <v>0</v>
      </c>
      <c r="D2587" s="65">
        <f t="shared" si="414"/>
        <v>0</v>
      </c>
      <c r="E2587" s="64">
        <f t="shared" si="415"/>
        <v>0</v>
      </c>
      <c r="F2587" s="66"/>
      <c r="G2587" s="67"/>
      <c r="H2587" s="68"/>
      <c r="I2587" s="67"/>
      <c r="J2587" s="68"/>
      <c r="K2587" s="67"/>
      <c r="L2587" s="68"/>
      <c r="M2587" s="67"/>
      <c r="N2587" s="68"/>
      <c r="O2587" s="67"/>
      <c r="P2587" s="68"/>
      <c r="Q2587" s="67"/>
      <c r="R2587" s="68"/>
      <c r="S2587" s="92"/>
      <c r="T2587" s="93"/>
      <c r="U2587" s="120"/>
      <c r="V2587" s="93"/>
      <c r="W2587" s="94"/>
    </row>
    <row r="2588" spans="1:23" ht="13.5" thickBot="1" x14ac:dyDescent="0.25">
      <c r="A2588" s="49" t="str">
        <f>$A$35</f>
        <v>TOTAL</v>
      </c>
      <c r="B2588" s="107">
        <f t="shared" ref="B2588:O2588" si="417">SUM(B2573:B2587)</f>
        <v>0</v>
      </c>
      <c r="C2588" s="109">
        <f t="shared" si="417"/>
        <v>0</v>
      </c>
      <c r="D2588" s="110">
        <f t="shared" si="417"/>
        <v>0</v>
      </c>
      <c r="E2588" s="111">
        <f t="shared" si="417"/>
        <v>0</v>
      </c>
      <c r="F2588" s="108">
        <f t="shared" si="417"/>
        <v>0</v>
      </c>
      <c r="G2588" s="112">
        <f t="shared" si="417"/>
        <v>0</v>
      </c>
      <c r="H2588" s="108">
        <f t="shared" si="417"/>
        <v>0</v>
      </c>
      <c r="I2588" s="112">
        <f t="shared" si="417"/>
        <v>0</v>
      </c>
      <c r="J2588" s="108">
        <f t="shared" si="417"/>
        <v>0</v>
      </c>
      <c r="K2588" s="112">
        <f t="shared" si="417"/>
        <v>0</v>
      </c>
      <c r="L2588" s="108">
        <f t="shared" si="417"/>
        <v>0</v>
      </c>
      <c r="M2588" s="112">
        <f t="shared" si="417"/>
        <v>0</v>
      </c>
      <c r="N2588" s="108">
        <f t="shared" si="417"/>
        <v>0</v>
      </c>
      <c r="O2588" s="112">
        <f t="shared" si="417"/>
        <v>0</v>
      </c>
      <c r="P2588" s="108">
        <f t="shared" ref="P2588:W2588" si="418">SUM(P2573:P2587)</f>
        <v>0</v>
      </c>
      <c r="Q2588" s="112">
        <f t="shared" si="418"/>
        <v>0</v>
      </c>
      <c r="R2588" s="108">
        <f t="shared" si="418"/>
        <v>0</v>
      </c>
      <c r="S2588" s="111">
        <f t="shared" si="418"/>
        <v>0</v>
      </c>
      <c r="T2588" s="108">
        <f t="shared" si="418"/>
        <v>0</v>
      </c>
      <c r="U2588" s="109">
        <f t="shared" si="418"/>
        <v>0</v>
      </c>
      <c r="V2588" s="108">
        <f t="shared" si="418"/>
        <v>0</v>
      </c>
      <c r="W2588" s="111">
        <f t="shared" si="418"/>
        <v>0</v>
      </c>
    </row>
    <row r="2589" spans="1:23" ht="12.75" customHeight="1" x14ac:dyDescent="0.2">
      <c r="A2589" s="170" t="str">
        <f>$A$54</f>
        <v>TABLE A</v>
      </c>
      <c r="B2589" s="171"/>
      <c r="C2589" s="171"/>
      <c r="D2589" s="171"/>
      <c r="E2589" s="171"/>
      <c r="F2589" s="171"/>
      <c r="G2589" s="171"/>
      <c r="H2589" s="171"/>
      <c r="I2589" s="171"/>
      <c r="J2589" s="171"/>
      <c r="K2589" s="171"/>
      <c r="L2589" s="171"/>
      <c r="M2589" s="171"/>
      <c r="N2589" s="171"/>
      <c r="O2589" s="171"/>
      <c r="P2589" s="171"/>
      <c r="Q2589" s="171"/>
      <c r="R2589" s="171"/>
      <c r="S2589" s="171"/>
      <c r="T2589" s="171"/>
      <c r="U2589" s="171"/>
      <c r="V2589" s="171"/>
      <c r="W2589" s="172"/>
    </row>
    <row r="2590" spans="1:23" ht="13.5" thickBot="1" x14ac:dyDescent="0.25">
      <c r="A2590" s="173"/>
      <c r="B2590" s="174"/>
      <c r="C2590" s="174"/>
      <c r="D2590" s="174"/>
      <c r="E2590" s="174"/>
      <c r="F2590" s="174"/>
      <c r="G2590" s="174"/>
      <c r="H2590" s="174"/>
      <c r="I2590" s="174"/>
      <c r="J2590" s="174"/>
      <c r="K2590" s="174"/>
      <c r="L2590" s="174"/>
      <c r="M2590" s="174"/>
      <c r="N2590" s="174"/>
      <c r="O2590" s="174"/>
      <c r="P2590" s="174"/>
      <c r="Q2590" s="174"/>
      <c r="R2590" s="174"/>
      <c r="S2590" s="174"/>
      <c r="T2590" s="174"/>
      <c r="U2590" s="174"/>
      <c r="V2590" s="174"/>
      <c r="W2590" s="175"/>
    </row>
    <row r="2591" spans="1:23" ht="13.5" thickBot="1" x14ac:dyDescent="0.25">
      <c r="A2591" s="49" t="str">
        <f>$A$38</f>
        <v>APPRENTICES</v>
      </c>
      <c r="B2591" s="64">
        <f>F2591+H2591+J2591+L2591+N2591+P2591+R2591</f>
        <v>0</v>
      </c>
      <c r="C2591" s="109">
        <f>G2591+I2591+K2591+M2591+O2591+Q2591+S2591</f>
        <v>0</v>
      </c>
      <c r="D2591" s="110">
        <f>F2591+H2591+J2591+L2591+N2591+P2591</f>
        <v>0</v>
      </c>
      <c r="E2591" s="64">
        <f>G2591+I2591+K2591+M2591+O2591+Q2591</f>
        <v>0</v>
      </c>
      <c r="F2591" s="121"/>
      <c r="G2591" s="67"/>
      <c r="H2591" s="122"/>
      <c r="I2591" s="67"/>
      <c r="J2591" s="122"/>
      <c r="K2591" s="67"/>
      <c r="L2591" s="122"/>
      <c r="M2591" s="67"/>
      <c r="N2591" s="122"/>
      <c r="O2591" s="67"/>
      <c r="P2591" s="122"/>
      <c r="Q2591" s="67"/>
      <c r="R2591" s="122"/>
      <c r="S2591" s="67"/>
      <c r="T2591" s="50"/>
      <c r="U2591" s="51"/>
      <c r="V2591" s="50"/>
      <c r="W2591" s="51"/>
    </row>
    <row r="2592" spans="1:23" ht="13.5" thickBot="1" x14ac:dyDescent="0.25">
      <c r="A2592" s="49" t="str">
        <f>$A$39</f>
        <v>OJT TRAINEES</v>
      </c>
      <c r="B2592" s="64">
        <f>F2592+H2592+J2592+L2592+N2592+P2592+R2592</f>
        <v>0</v>
      </c>
      <c r="C2592" s="109">
        <f>G2592+I2592+K2592+M2592+O2592+Q2592+S2592</f>
        <v>0</v>
      </c>
      <c r="D2592" s="110">
        <f>F2592+H2592+J2592+L2592+N2592+P2592</f>
        <v>0</v>
      </c>
      <c r="E2592" s="64">
        <f>G2592+I2592+K2592+M2592+O2592+Q2592</f>
        <v>0</v>
      </c>
      <c r="F2592" s="121"/>
      <c r="G2592" s="67"/>
      <c r="H2592" s="122"/>
      <c r="I2592" s="67"/>
      <c r="J2592" s="122"/>
      <c r="K2592" s="67"/>
      <c r="L2592" s="122"/>
      <c r="M2592" s="67"/>
      <c r="N2592" s="122"/>
      <c r="O2592" s="67"/>
      <c r="P2592" s="122"/>
      <c r="Q2592" s="67"/>
      <c r="R2592" s="122"/>
      <c r="S2592" s="67"/>
      <c r="T2592" s="52"/>
      <c r="U2592" s="53"/>
      <c r="V2592" s="52"/>
      <c r="W2592" s="53"/>
    </row>
    <row r="2593" spans="1:23" ht="15.75" customHeight="1" x14ac:dyDescent="0.2">
      <c r="A2593" s="243" t="str">
        <f>$A$40</f>
        <v xml:space="preserve">8. PREPARED BY: </v>
      </c>
      <c r="B2593" s="244"/>
      <c r="C2593" s="244"/>
      <c r="D2593" s="244"/>
      <c r="E2593" s="244"/>
      <c r="F2593" s="244"/>
      <c r="G2593" s="244"/>
      <c r="H2593" s="245"/>
      <c r="I2593" s="220" t="str">
        <f>$I$40</f>
        <v>9. DATE</v>
      </c>
      <c r="J2593" s="221"/>
      <c r="K2593" s="220" t="str">
        <f>$K$40</f>
        <v>10. REVIEWED BY:    (Signature and Title of State Highway Official)</v>
      </c>
      <c r="L2593" s="222"/>
      <c r="M2593" s="222"/>
      <c r="N2593" s="222"/>
      <c r="O2593" s="222"/>
      <c r="P2593" s="222"/>
      <c r="Q2593" s="222"/>
      <c r="R2593" s="222"/>
      <c r="S2593" s="222"/>
      <c r="T2593" s="222"/>
      <c r="U2593" s="221"/>
      <c r="V2593" s="220" t="s">
        <v>28</v>
      </c>
      <c r="W2593" s="223"/>
    </row>
    <row r="2594" spans="1:23" ht="12.75" customHeight="1" x14ac:dyDescent="0.2">
      <c r="A2594" s="224" t="str">
        <f>$A$41</f>
        <v>(Signature and Title of Contractors Representative)</v>
      </c>
      <c r="B2594" s="225"/>
      <c r="C2594" s="225"/>
      <c r="D2594" s="225"/>
      <c r="E2594" s="225"/>
      <c r="F2594" s="225"/>
      <c r="G2594" s="225"/>
      <c r="H2594" s="226"/>
      <c r="I2594" s="227" t="str">
        <f>IF($I$41="","",$I$41)</f>
        <v/>
      </c>
      <c r="J2594" s="228"/>
      <c r="K2594" s="229" t="str">
        <f>IF($K$41="","",$K$41)</f>
        <v/>
      </c>
      <c r="L2594" s="232"/>
      <c r="M2594" s="232"/>
      <c r="N2594" s="232"/>
      <c r="O2594" s="232"/>
      <c r="P2594" s="232"/>
      <c r="Q2594" s="232"/>
      <c r="R2594" s="232"/>
      <c r="S2594" s="232"/>
      <c r="T2594" s="232"/>
      <c r="U2594" s="228"/>
      <c r="V2594" s="227" t="str">
        <f>IF($V$41="","",$V$41)</f>
        <v/>
      </c>
      <c r="W2594" s="234"/>
    </row>
    <row r="2595" spans="1:23" x14ac:dyDescent="0.2">
      <c r="A2595" s="237" t="str">
        <f>IF($A$42="","",$A$42)</f>
        <v/>
      </c>
      <c r="B2595" s="238"/>
      <c r="C2595" s="238"/>
      <c r="D2595" s="238"/>
      <c r="E2595" s="238"/>
      <c r="F2595" s="238"/>
      <c r="G2595" s="238"/>
      <c r="H2595" s="239"/>
      <c r="I2595" s="229"/>
      <c r="J2595" s="228"/>
      <c r="K2595" s="229"/>
      <c r="L2595" s="232"/>
      <c r="M2595" s="232"/>
      <c r="N2595" s="232"/>
      <c r="O2595" s="232"/>
      <c r="P2595" s="232"/>
      <c r="Q2595" s="232"/>
      <c r="R2595" s="232"/>
      <c r="S2595" s="232"/>
      <c r="T2595" s="232"/>
      <c r="U2595" s="228"/>
      <c r="V2595" s="227"/>
      <c r="W2595" s="234"/>
    </row>
    <row r="2596" spans="1:23" x14ac:dyDescent="0.2">
      <c r="A2596" s="237"/>
      <c r="B2596" s="238"/>
      <c r="C2596" s="238"/>
      <c r="D2596" s="238"/>
      <c r="E2596" s="238"/>
      <c r="F2596" s="238"/>
      <c r="G2596" s="238"/>
      <c r="H2596" s="239"/>
      <c r="I2596" s="229"/>
      <c r="J2596" s="228"/>
      <c r="K2596" s="229"/>
      <c r="L2596" s="232"/>
      <c r="M2596" s="232"/>
      <c r="N2596" s="232"/>
      <c r="O2596" s="232"/>
      <c r="P2596" s="232"/>
      <c r="Q2596" s="232"/>
      <c r="R2596" s="232"/>
      <c r="S2596" s="232"/>
      <c r="T2596" s="232"/>
      <c r="U2596" s="228"/>
      <c r="V2596" s="227"/>
      <c r="W2596" s="234"/>
    </row>
    <row r="2597" spans="1:23" ht="13.5" thickBot="1" x14ac:dyDescent="0.25">
      <c r="A2597" s="240"/>
      <c r="B2597" s="241"/>
      <c r="C2597" s="241"/>
      <c r="D2597" s="241"/>
      <c r="E2597" s="241"/>
      <c r="F2597" s="241"/>
      <c r="G2597" s="241"/>
      <c r="H2597" s="242"/>
      <c r="I2597" s="230"/>
      <c r="J2597" s="231"/>
      <c r="K2597" s="230"/>
      <c r="L2597" s="233"/>
      <c r="M2597" s="233"/>
      <c r="N2597" s="233"/>
      <c r="O2597" s="233"/>
      <c r="P2597" s="233"/>
      <c r="Q2597" s="233"/>
      <c r="R2597" s="233"/>
      <c r="S2597" s="233"/>
      <c r="T2597" s="233"/>
      <c r="U2597" s="231"/>
      <c r="V2597" s="235"/>
      <c r="W2597" s="236"/>
    </row>
    <row r="2598" spans="1:23" x14ac:dyDescent="0.2">
      <c r="A2598" s="251" t="str">
        <f>$A$45</f>
        <v>Form FHWA- 1391 (Rev. 06-22)</v>
      </c>
      <c r="B2598" s="252"/>
      <c r="C2598" s="253"/>
      <c r="D2598" s="253"/>
      <c r="E2598" s="55"/>
      <c r="F2598" s="55"/>
      <c r="G2598" s="55"/>
      <c r="H2598" s="55"/>
      <c r="I2598" s="55"/>
      <c r="J2598" s="254" t="str">
        <f>$J$45</f>
        <v>PREVIOUS EDITIONS ARE OBSOLETE</v>
      </c>
      <c r="K2598" s="254"/>
      <c r="L2598" s="254"/>
      <c r="M2598" s="254"/>
      <c r="N2598" s="254"/>
      <c r="O2598" s="254"/>
      <c r="P2598" s="254"/>
      <c r="Q2598" s="254"/>
      <c r="R2598" s="254"/>
      <c r="S2598" s="254"/>
      <c r="T2598" s="254"/>
      <c r="U2598" s="254"/>
      <c r="V2598" s="254"/>
      <c r="W2598" s="254"/>
    </row>
  </sheetData>
  <sheetProtection algorithmName="SHA-512" hashValue="/+j/8fTt0V/lugcKv7+w7bEu8LiLQ0dGiRPFBrs2PbI+Je4cKScCaSXUsFb/F3F9Q7G/pWAvZ5cm3mZxHontAw==" saltValue="FI0IDB9CsY22WGiLvvyghw==" spinCount="100000" sheet="1" selectLockedCells="1"/>
  <mergeCells count="2676">
    <mergeCell ref="A90:W90"/>
    <mergeCell ref="A91:S91"/>
    <mergeCell ref="T91:W91"/>
    <mergeCell ref="T92:U92"/>
    <mergeCell ref="V92:W92"/>
    <mergeCell ref="T17:W17"/>
    <mergeCell ref="A11:D11"/>
    <mergeCell ref="J5:Q5"/>
    <mergeCell ref="J6:Q6"/>
    <mergeCell ref="J7:Q7"/>
    <mergeCell ref="K115:U118"/>
    <mergeCell ref="V115:W118"/>
    <mergeCell ref="A116:H118"/>
    <mergeCell ref="A10:W10"/>
    <mergeCell ref="V18:W18"/>
    <mergeCell ref="H18:I18"/>
    <mergeCell ref="N18:O18"/>
    <mergeCell ref="B18:C18"/>
    <mergeCell ref="D18:E18"/>
    <mergeCell ref="A40:H40"/>
    <mergeCell ref="E12:I14"/>
    <mergeCell ref="A15:W15"/>
    <mergeCell ref="A16:W16"/>
    <mergeCell ref="R12:W14"/>
    <mergeCell ref="R18:S18"/>
    <mergeCell ref="A3:W3"/>
    <mergeCell ref="J4:W4"/>
    <mergeCell ref="A7:C7"/>
    <mergeCell ref="A41:H41"/>
    <mergeCell ref="A42:H44"/>
    <mergeCell ref="I40:J40"/>
    <mergeCell ref="I41:J44"/>
    <mergeCell ref="K40:U40"/>
    <mergeCell ref="K41:U44"/>
    <mergeCell ref="V40:W40"/>
    <mergeCell ref="R11:W11"/>
    <mergeCell ref="E11:I11"/>
    <mergeCell ref="A49:D51"/>
    <mergeCell ref="E49:I51"/>
    <mergeCell ref="R49:W51"/>
    <mergeCell ref="A52:W52"/>
    <mergeCell ref="A47:W47"/>
    <mergeCell ref="A48:D48"/>
    <mergeCell ref="E48:I48"/>
    <mergeCell ref="R48:W48"/>
    <mergeCell ref="A17:S17"/>
    <mergeCell ref="L18:M18"/>
    <mergeCell ref="P18:Q18"/>
    <mergeCell ref="F18:G18"/>
    <mergeCell ref="A45:D45"/>
    <mergeCell ref="J45:W45"/>
    <mergeCell ref="V41:W44"/>
    <mergeCell ref="S5:W5"/>
    <mergeCell ref="S6:W6"/>
    <mergeCell ref="D7:I7"/>
    <mergeCell ref="S7:W7"/>
    <mergeCell ref="T18:U18"/>
    <mergeCell ref="A36:W37"/>
    <mergeCell ref="N11:Q11"/>
    <mergeCell ref="N12:Q14"/>
    <mergeCell ref="J12:M14"/>
    <mergeCell ref="J11:M11"/>
    <mergeCell ref="A4:C4"/>
    <mergeCell ref="D4:I4"/>
    <mergeCell ref="A12:D14"/>
    <mergeCell ref="A5:C5"/>
    <mergeCell ref="A6:C6"/>
    <mergeCell ref="D5:I5"/>
    <mergeCell ref="D6:I6"/>
    <mergeCell ref="J48:M48"/>
    <mergeCell ref="N48:Q48"/>
    <mergeCell ref="J49:M51"/>
    <mergeCell ref="N49:Q51"/>
    <mergeCell ref="P92:Q92"/>
    <mergeCell ref="R92:S92"/>
    <mergeCell ref="A84:W84"/>
    <mergeCell ref="A85:D85"/>
    <mergeCell ref="E85:I85"/>
    <mergeCell ref="R85:W85"/>
    <mergeCell ref="A78:H78"/>
    <mergeCell ref="I78:J81"/>
    <mergeCell ref="K78:U81"/>
    <mergeCell ref="V78:W81"/>
    <mergeCell ref="A79:H81"/>
    <mergeCell ref="T54:W54"/>
    <mergeCell ref="B55:C55"/>
    <mergeCell ref="D55:E55"/>
    <mergeCell ref="F55:G55"/>
    <mergeCell ref="H55:I55"/>
    <mergeCell ref="T55:U55"/>
    <mergeCell ref="V55:W55"/>
    <mergeCell ref="A73:W74"/>
    <mergeCell ref="A77:H77"/>
    <mergeCell ref="I77:J77"/>
    <mergeCell ref="K77:U77"/>
    <mergeCell ref="V77:W77"/>
    <mergeCell ref="J55:K55"/>
    <mergeCell ref="L55:M55"/>
    <mergeCell ref="N55:O55"/>
    <mergeCell ref="A82:D82"/>
    <mergeCell ref="J82:W82"/>
    <mergeCell ref="K152:U155"/>
    <mergeCell ref="V152:W155"/>
    <mergeCell ref="A153:H155"/>
    <mergeCell ref="A151:H151"/>
    <mergeCell ref="K114:U114"/>
    <mergeCell ref="V114:W114"/>
    <mergeCell ref="A115:H115"/>
    <mergeCell ref="I115:J118"/>
    <mergeCell ref="B129:C129"/>
    <mergeCell ref="D129:E129"/>
    <mergeCell ref="F129:G129"/>
    <mergeCell ref="H129:I129"/>
    <mergeCell ref="J129:K129"/>
    <mergeCell ref="L129:M129"/>
    <mergeCell ref="A110:W111"/>
    <mergeCell ref="A114:H114"/>
    <mergeCell ref="B92:C92"/>
    <mergeCell ref="D92:E92"/>
    <mergeCell ref="F92:G92"/>
    <mergeCell ref="H92:I92"/>
    <mergeCell ref="J92:K92"/>
    <mergeCell ref="L92:M92"/>
    <mergeCell ref="N92:O92"/>
    <mergeCell ref="I114:J114"/>
    <mergeCell ref="I151:J151"/>
    <mergeCell ref="K151:U151"/>
    <mergeCell ref="V151:W151"/>
    <mergeCell ref="J160:M162"/>
    <mergeCell ref="N160:Q162"/>
    <mergeCell ref="A197:D199"/>
    <mergeCell ref="E197:I199"/>
    <mergeCell ref="R197:W199"/>
    <mergeCell ref="A200:W200"/>
    <mergeCell ref="A193:D193"/>
    <mergeCell ref="J193:W193"/>
    <mergeCell ref="A195:W195"/>
    <mergeCell ref="A196:D196"/>
    <mergeCell ref="A160:D162"/>
    <mergeCell ref="E160:I162"/>
    <mergeCell ref="R160:W162"/>
    <mergeCell ref="A163:W163"/>
    <mergeCell ref="A156:D156"/>
    <mergeCell ref="J156:W156"/>
    <mergeCell ref="A158:W158"/>
    <mergeCell ref="A159:D159"/>
    <mergeCell ref="E159:I159"/>
    <mergeCell ref="R159:W159"/>
    <mergeCell ref="A164:W164"/>
    <mergeCell ref="A165:S165"/>
    <mergeCell ref="T165:W165"/>
    <mergeCell ref="B166:C166"/>
    <mergeCell ref="D166:E166"/>
    <mergeCell ref="F166:G166"/>
    <mergeCell ref="H166:I166"/>
    <mergeCell ref="J166:K166"/>
    <mergeCell ref="L166:M166"/>
    <mergeCell ref="N166:O166"/>
    <mergeCell ref="J196:M196"/>
    <mergeCell ref="N196:Q196"/>
    <mergeCell ref="J197:M199"/>
    <mergeCell ref="N197:Q199"/>
    <mergeCell ref="P203:Q203"/>
    <mergeCell ref="R203:S203"/>
    <mergeCell ref="V188:W188"/>
    <mergeCell ref="A189:H189"/>
    <mergeCell ref="I189:J192"/>
    <mergeCell ref="K189:U192"/>
    <mergeCell ref="V189:W192"/>
    <mergeCell ref="A190:H192"/>
    <mergeCell ref="E196:I196"/>
    <mergeCell ref="R196:W196"/>
    <mergeCell ref="P166:Q166"/>
    <mergeCell ref="R166:S166"/>
    <mergeCell ref="T166:U166"/>
    <mergeCell ref="V166:W166"/>
    <mergeCell ref="A184:W185"/>
    <mergeCell ref="A188:H188"/>
    <mergeCell ref="I188:J188"/>
    <mergeCell ref="K188:U188"/>
    <mergeCell ref="V225:W225"/>
    <mergeCell ref="A226:H226"/>
    <mergeCell ref="I226:J229"/>
    <mergeCell ref="K226:U229"/>
    <mergeCell ref="V226:W229"/>
    <mergeCell ref="A227:H229"/>
    <mergeCell ref="H203:I203"/>
    <mergeCell ref="J203:K203"/>
    <mergeCell ref="L203:M203"/>
    <mergeCell ref="N203:O203"/>
    <mergeCell ref="I225:J225"/>
    <mergeCell ref="K225:U225"/>
    <mergeCell ref="T203:U203"/>
    <mergeCell ref="V203:W203"/>
    <mergeCell ref="A221:W222"/>
    <mergeCell ref="A225:H225"/>
    <mergeCell ref="A201:W201"/>
    <mergeCell ref="A202:S202"/>
    <mergeCell ref="T202:W202"/>
    <mergeCell ref="B203:C203"/>
    <mergeCell ref="D203:E203"/>
    <mergeCell ref="F203:G203"/>
    <mergeCell ref="J233:M233"/>
    <mergeCell ref="N233:Q233"/>
    <mergeCell ref="J234:M236"/>
    <mergeCell ref="N234:Q236"/>
    <mergeCell ref="A271:D273"/>
    <mergeCell ref="E271:I273"/>
    <mergeCell ref="P240:Q240"/>
    <mergeCell ref="A263:H263"/>
    <mergeCell ref="I263:J266"/>
    <mergeCell ref="K263:U266"/>
    <mergeCell ref="A234:D236"/>
    <mergeCell ref="E234:I236"/>
    <mergeCell ref="R234:W236"/>
    <mergeCell ref="A237:W237"/>
    <mergeCell ref="A230:D230"/>
    <mergeCell ref="J230:W230"/>
    <mergeCell ref="A232:W232"/>
    <mergeCell ref="A233:D233"/>
    <mergeCell ref="E233:I233"/>
    <mergeCell ref="R233:W233"/>
    <mergeCell ref="A238:W238"/>
    <mergeCell ref="A239:S239"/>
    <mergeCell ref="T239:W239"/>
    <mergeCell ref="B240:C240"/>
    <mergeCell ref="D240:E240"/>
    <mergeCell ref="F240:G240"/>
    <mergeCell ref="H240:I240"/>
    <mergeCell ref="J240:K240"/>
    <mergeCell ref="L240:M240"/>
    <mergeCell ref="N240:O240"/>
    <mergeCell ref="A275:W275"/>
    <mergeCell ref="A276:S276"/>
    <mergeCell ref="T276:W276"/>
    <mergeCell ref="B277:C277"/>
    <mergeCell ref="D277:E277"/>
    <mergeCell ref="V263:W266"/>
    <mergeCell ref="A264:H266"/>
    <mergeCell ref="J270:M270"/>
    <mergeCell ref="N270:Q270"/>
    <mergeCell ref="J271:M273"/>
    <mergeCell ref="N271:Q273"/>
    <mergeCell ref="R240:S240"/>
    <mergeCell ref="T240:U240"/>
    <mergeCell ref="V240:W240"/>
    <mergeCell ref="A258:W259"/>
    <mergeCell ref="A262:H262"/>
    <mergeCell ref="I262:J262"/>
    <mergeCell ref="K262:U262"/>
    <mergeCell ref="V262:W262"/>
    <mergeCell ref="R271:W273"/>
    <mergeCell ref="A274:W274"/>
    <mergeCell ref="A267:D267"/>
    <mergeCell ref="J267:W267"/>
    <mergeCell ref="A269:W269"/>
    <mergeCell ref="A270:D270"/>
    <mergeCell ref="E270:I270"/>
    <mergeCell ref="R270:W270"/>
    <mergeCell ref="V299:W299"/>
    <mergeCell ref="P277:Q277"/>
    <mergeCell ref="A300:H300"/>
    <mergeCell ref="I300:J303"/>
    <mergeCell ref="K300:U303"/>
    <mergeCell ref="V300:W303"/>
    <mergeCell ref="A301:H303"/>
    <mergeCell ref="F277:G277"/>
    <mergeCell ref="H277:I277"/>
    <mergeCell ref="J277:K277"/>
    <mergeCell ref="L277:M277"/>
    <mergeCell ref="N277:O277"/>
    <mergeCell ref="I299:J299"/>
    <mergeCell ref="K299:U299"/>
    <mergeCell ref="R277:S277"/>
    <mergeCell ref="T277:U277"/>
    <mergeCell ref="V277:W277"/>
    <mergeCell ref="A295:W296"/>
    <mergeCell ref="A299:H299"/>
    <mergeCell ref="J307:M307"/>
    <mergeCell ref="N307:Q307"/>
    <mergeCell ref="J308:M310"/>
    <mergeCell ref="N308:Q310"/>
    <mergeCell ref="A345:D347"/>
    <mergeCell ref="E345:I347"/>
    <mergeCell ref="P314:Q314"/>
    <mergeCell ref="A337:H337"/>
    <mergeCell ref="I337:J340"/>
    <mergeCell ref="K337:U340"/>
    <mergeCell ref="A308:D310"/>
    <mergeCell ref="E308:I310"/>
    <mergeCell ref="R308:W310"/>
    <mergeCell ref="A311:W311"/>
    <mergeCell ref="A304:D304"/>
    <mergeCell ref="J304:W304"/>
    <mergeCell ref="A306:W306"/>
    <mergeCell ref="A307:D307"/>
    <mergeCell ref="E307:I307"/>
    <mergeCell ref="R307:W307"/>
    <mergeCell ref="A312:W312"/>
    <mergeCell ref="A313:S313"/>
    <mergeCell ref="T313:W313"/>
    <mergeCell ref="B314:C314"/>
    <mergeCell ref="D314:E314"/>
    <mergeCell ref="F314:G314"/>
    <mergeCell ref="H314:I314"/>
    <mergeCell ref="J314:K314"/>
    <mergeCell ref="L314:M314"/>
    <mergeCell ref="N314:O314"/>
    <mergeCell ref="A349:W349"/>
    <mergeCell ref="A350:S350"/>
    <mergeCell ref="T350:W350"/>
    <mergeCell ref="B351:C351"/>
    <mergeCell ref="D351:E351"/>
    <mergeCell ref="V337:W340"/>
    <mergeCell ref="A338:H340"/>
    <mergeCell ref="J344:M344"/>
    <mergeCell ref="N344:Q344"/>
    <mergeCell ref="J345:M347"/>
    <mergeCell ref="N345:Q347"/>
    <mergeCell ref="R314:S314"/>
    <mergeCell ref="T314:U314"/>
    <mergeCell ref="V314:W314"/>
    <mergeCell ref="A332:W333"/>
    <mergeCell ref="A336:H336"/>
    <mergeCell ref="I336:J336"/>
    <mergeCell ref="K336:U336"/>
    <mergeCell ref="V336:W336"/>
    <mergeCell ref="R345:W347"/>
    <mergeCell ref="A348:W348"/>
    <mergeCell ref="A341:D341"/>
    <mergeCell ref="J341:W341"/>
    <mergeCell ref="A343:W343"/>
    <mergeCell ref="A344:D344"/>
    <mergeCell ref="E344:I344"/>
    <mergeCell ref="R344:W344"/>
    <mergeCell ref="V373:W373"/>
    <mergeCell ref="P351:Q351"/>
    <mergeCell ref="A374:H374"/>
    <mergeCell ref="I374:J377"/>
    <mergeCell ref="K374:U377"/>
    <mergeCell ref="V374:W377"/>
    <mergeCell ref="A375:H377"/>
    <mergeCell ref="F351:G351"/>
    <mergeCell ref="H351:I351"/>
    <mergeCell ref="J351:K351"/>
    <mergeCell ref="L351:M351"/>
    <mergeCell ref="N351:O351"/>
    <mergeCell ref="I373:J373"/>
    <mergeCell ref="K373:U373"/>
    <mergeCell ref="R351:S351"/>
    <mergeCell ref="T351:U351"/>
    <mergeCell ref="V351:W351"/>
    <mergeCell ref="A369:W370"/>
    <mergeCell ref="A373:H373"/>
    <mergeCell ref="J381:M381"/>
    <mergeCell ref="N381:Q381"/>
    <mergeCell ref="J382:M384"/>
    <mergeCell ref="N382:Q384"/>
    <mergeCell ref="A419:D421"/>
    <mergeCell ref="E419:I421"/>
    <mergeCell ref="P388:Q388"/>
    <mergeCell ref="A411:H411"/>
    <mergeCell ref="I411:J414"/>
    <mergeCell ref="K411:U414"/>
    <mergeCell ref="A382:D384"/>
    <mergeCell ref="E382:I384"/>
    <mergeCell ref="R382:W384"/>
    <mergeCell ref="A385:W385"/>
    <mergeCell ref="A378:D378"/>
    <mergeCell ref="J378:W378"/>
    <mergeCell ref="A380:W380"/>
    <mergeCell ref="A381:D381"/>
    <mergeCell ref="E381:I381"/>
    <mergeCell ref="R381:W381"/>
    <mergeCell ref="A386:W386"/>
    <mergeCell ref="A387:S387"/>
    <mergeCell ref="T387:W387"/>
    <mergeCell ref="B388:C388"/>
    <mergeCell ref="D388:E388"/>
    <mergeCell ref="F388:G388"/>
    <mergeCell ref="H388:I388"/>
    <mergeCell ref="J388:K388"/>
    <mergeCell ref="L388:M388"/>
    <mergeCell ref="N388:O388"/>
    <mergeCell ref="V411:W414"/>
    <mergeCell ref="A412:H414"/>
    <mergeCell ref="J418:M418"/>
    <mergeCell ref="N418:Q418"/>
    <mergeCell ref="J419:M421"/>
    <mergeCell ref="N419:Q421"/>
    <mergeCell ref="R388:S388"/>
    <mergeCell ref="T388:U388"/>
    <mergeCell ref="V388:W388"/>
    <mergeCell ref="A406:W407"/>
    <mergeCell ref="A410:H410"/>
    <mergeCell ref="I410:J410"/>
    <mergeCell ref="K410:U410"/>
    <mergeCell ref="V410:W410"/>
    <mergeCell ref="R419:W421"/>
    <mergeCell ref="A422:W422"/>
    <mergeCell ref="A415:D415"/>
    <mergeCell ref="J415:W415"/>
    <mergeCell ref="A417:W417"/>
    <mergeCell ref="A418:D418"/>
    <mergeCell ref="E418:I418"/>
    <mergeCell ref="R418:W418"/>
    <mergeCell ref="A448:H448"/>
    <mergeCell ref="I448:J451"/>
    <mergeCell ref="K448:U451"/>
    <mergeCell ref="V448:W451"/>
    <mergeCell ref="A449:H451"/>
    <mergeCell ref="A460:W460"/>
    <mergeCell ref="A456:D458"/>
    <mergeCell ref="E456:I458"/>
    <mergeCell ref="R456:W458"/>
    <mergeCell ref="A459:W459"/>
    <mergeCell ref="A423:W423"/>
    <mergeCell ref="A424:S424"/>
    <mergeCell ref="T424:W424"/>
    <mergeCell ref="B425:C425"/>
    <mergeCell ref="D425:E425"/>
    <mergeCell ref="F425:G425"/>
    <mergeCell ref="H425:I425"/>
    <mergeCell ref="J425:K425"/>
    <mergeCell ref="L425:M425"/>
    <mergeCell ref="N425:O425"/>
    <mergeCell ref="P425:Q425"/>
    <mergeCell ref="R425:S425"/>
    <mergeCell ref="T425:U425"/>
    <mergeCell ref="V425:W425"/>
    <mergeCell ref="A443:W444"/>
    <mergeCell ref="A447:H447"/>
    <mergeCell ref="I447:J447"/>
    <mergeCell ref="K447:U447"/>
    <mergeCell ref="V447:W447"/>
    <mergeCell ref="A452:D452"/>
    <mergeCell ref="J452:W452"/>
    <mergeCell ref="A454:W454"/>
    <mergeCell ref="A455:D455"/>
    <mergeCell ref="E455:I455"/>
    <mergeCell ref="R455:W455"/>
    <mergeCell ref="J455:M455"/>
    <mergeCell ref="N455:Q455"/>
    <mergeCell ref="A461:S461"/>
    <mergeCell ref="T461:W461"/>
    <mergeCell ref="B462:C462"/>
    <mergeCell ref="D462:E462"/>
    <mergeCell ref="F462:G462"/>
    <mergeCell ref="H462:I462"/>
    <mergeCell ref="J462:K462"/>
    <mergeCell ref="L462:M462"/>
    <mergeCell ref="N462:O462"/>
    <mergeCell ref="P462:Q462"/>
    <mergeCell ref="R462:S462"/>
    <mergeCell ref="T462:U462"/>
    <mergeCell ref="V462:W462"/>
    <mergeCell ref="A480:W481"/>
    <mergeCell ref="A484:H484"/>
    <mergeCell ref="I484:J484"/>
    <mergeCell ref="K484:U484"/>
    <mergeCell ref="J456:M458"/>
    <mergeCell ref="N456:Q458"/>
    <mergeCell ref="A493:D495"/>
    <mergeCell ref="E493:I495"/>
    <mergeCell ref="R493:W495"/>
    <mergeCell ref="A496:W496"/>
    <mergeCell ref="A489:D489"/>
    <mergeCell ref="J489:W489"/>
    <mergeCell ref="A491:W491"/>
    <mergeCell ref="A492:D492"/>
    <mergeCell ref="J492:M492"/>
    <mergeCell ref="N492:Q492"/>
    <mergeCell ref="J493:M495"/>
    <mergeCell ref="N493:Q495"/>
    <mergeCell ref="R499:S499"/>
    <mergeCell ref="T499:U499"/>
    <mergeCell ref="J499:K499"/>
    <mergeCell ref="L499:M499"/>
    <mergeCell ref="N499:O499"/>
    <mergeCell ref="V484:W484"/>
    <mergeCell ref="A485:H485"/>
    <mergeCell ref="I485:J488"/>
    <mergeCell ref="K485:U488"/>
    <mergeCell ref="V485:W488"/>
    <mergeCell ref="A486:H488"/>
    <mergeCell ref="E492:I492"/>
    <mergeCell ref="R492:W492"/>
    <mergeCell ref="I521:J521"/>
    <mergeCell ref="K521:U521"/>
    <mergeCell ref="V521:W521"/>
    <mergeCell ref="P499:Q499"/>
    <mergeCell ref="A522:H522"/>
    <mergeCell ref="I522:J525"/>
    <mergeCell ref="K522:U525"/>
    <mergeCell ref="V522:W525"/>
    <mergeCell ref="A523:H525"/>
    <mergeCell ref="V499:W499"/>
    <mergeCell ref="A517:W518"/>
    <mergeCell ref="A521:H521"/>
    <mergeCell ref="A497:W497"/>
    <mergeCell ref="A498:S498"/>
    <mergeCell ref="T498:W498"/>
    <mergeCell ref="B499:C499"/>
    <mergeCell ref="D499:E499"/>
    <mergeCell ref="F499:G499"/>
    <mergeCell ref="H499:I499"/>
    <mergeCell ref="J529:M529"/>
    <mergeCell ref="N529:Q529"/>
    <mergeCell ref="J530:M532"/>
    <mergeCell ref="N530:Q532"/>
    <mergeCell ref="A567:D569"/>
    <mergeCell ref="E567:I569"/>
    <mergeCell ref="P536:Q536"/>
    <mergeCell ref="A559:H559"/>
    <mergeCell ref="I559:J562"/>
    <mergeCell ref="K559:U562"/>
    <mergeCell ref="A530:D532"/>
    <mergeCell ref="E530:I532"/>
    <mergeCell ref="R530:W532"/>
    <mergeCell ref="A533:W533"/>
    <mergeCell ref="A526:D526"/>
    <mergeCell ref="J526:W526"/>
    <mergeCell ref="A528:W528"/>
    <mergeCell ref="A529:D529"/>
    <mergeCell ref="E529:I529"/>
    <mergeCell ref="R529:W529"/>
    <mergeCell ref="A534:W534"/>
    <mergeCell ref="A535:S535"/>
    <mergeCell ref="T535:W535"/>
    <mergeCell ref="B536:C536"/>
    <mergeCell ref="D536:E536"/>
    <mergeCell ref="F536:G536"/>
    <mergeCell ref="H536:I536"/>
    <mergeCell ref="J536:K536"/>
    <mergeCell ref="L536:M536"/>
    <mergeCell ref="N536:O536"/>
    <mergeCell ref="A571:W571"/>
    <mergeCell ref="A572:S572"/>
    <mergeCell ref="T572:W572"/>
    <mergeCell ref="B573:C573"/>
    <mergeCell ref="D573:E573"/>
    <mergeCell ref="V559:W562"/>
    <mergeCell ref="A560:H562"/>
    <mergeCell ref="J566:M566"/>
    <mergeCell ref="N566:Q566"/>
    <mergeCell ref="J567:M569"/>
    <mergeCell ref="N567:Q569"/>
    <mergeCell ref="R536:S536"/>
    <mergeCell ref="T536:U536"/>
    <mergeCell ref="V536:W536"/>
    <mergeCell ref="A554:W555"/>
    <mergeCell ref="A558:H558"/>
    <mergeCell ref="I558:J558"/>
    <mergeCell ref="K558:U558"/>
    <mergeCell ref="V558:W558"/>
    <mergeCell ref="R567:W569"/>
    <mergeCell ref="A570:W570"/>
    <mergeCell ref="A563:D563"/>
    <mergeCell ref="J563:W563"/>
    <mergeCell ref="A565:W565"/>
    <mergeCell ref="A566:D566"/>
    <mergeCell ref="E566:I566"/>
    <mergeCell ref="R566:W566"/>
    <mergeCell ref="V595:W595"/>
    <mergeCell ref="P573:Q573"/>
    <mergeCell ref="A596:H596"/>
    <mergeCell ref="I596:J599"/>
    <mergeCell ref="K596:U599"/>
    <mergeCell ref="V596:W599"/>
    <mergeCell ref="A597:H599"/>
    <mergeCell ref="F573:G573"/>
    <mergeCell ref="H573:I573"/>
    <mergeCell ref="J573:K573"/>
    <mergeCell ref="L573:M573"/>
    <mergeCell ref="N573:O573"/>
    <mergeCell ref="I595:J595"/>
    <mergeCell ref="K595:U595"/>
    <mergeCell ref="R573:S573"/>
    <mergeCell ref="T573:U573"/>
    <mergeCell ref="V573:W573"/>
    <mergeCell ref="A591:W592"/>
    <mergeCell ref="A595:H595"/>
    <mergeCell ref="J603:M603"/>
    <mergeCell ref="N603:Q603"/>
    <mergeCell ref="J604:M606"/>
    <mergeCell ref="N604:Q606"/>
    <mergeCell ref="A641:D643"/>
    <mergeCell ref="E641:I643"/>
    <mergeCell ref="P610:Q610"/>
    <mergeCell ref="A633:H633"/>
    <mergeCell ref="I633:J636"/>
    <mergeCell ref="K633:U636"/>
    <mergeCell ref="A604:D606"/>
    <mergeCell ref="E604:I606"/>
    <mergeCell ref="R604:W606"/>
    <mergeCell ref="A607:W607"/>
    <mergeCell ref="A600:D600"/>
    <mergeCell ref="J600:W600"/>
    <mergeCell ref="A602:W602"/>
    <mergeCell ref="A603:D603"/>
    <mergeCell ref="E603:I603"/>
    <mergeCell ref="R603:W603"/>
    <mergeCell ref="A608:W608"/>
    <mergeCell ref="A609:S609"/>
    <mergeCell ref="T609:W609"/>
    <mergeCell ref="B610:C610"/>
    <mergeCell ref="D610:E610"/>
    <mergeCell ref="F610:G610"/>
    <mergeCell ref="H610:I610"/>
    <mergeCell ref="J610:K610"/>
    <mergeCell ref="L610:M610"/>
    <mergeCell ref="N610:O610"/>
    <mergeCell ref="V633:W636"/>
    <mergeCell ref="A634:H636"/>
    <mergeCell ref="J640:M640"/>
    <mergeCell ref="N640:Q640"/>
    <mergeCell ref="J641:M643"/>
    <mergeCell ref="N641:Q643"/>
    <mergeCell ref="R610:S610"/>
    <mergeCell ref="T610:U610"/>
    <mergeCell ref="V610:W610"/>
    <mergeCell ref="A628:W629"/>
    <mergeCell ref="A632:H632"/>
    <mergeCell ref="I632:J632"/>
    <mergeCell ref="K632:U632"/>
    <mergeCell ref="V632:W632"/>
    <mergeCell ref="R641:W643"/>
    <mergeCell ref="A644:W644"/>
    <mergeCell ref="A637:D637"/>
    <mergeCell ref="J637:W637"/>
    <mergeCell ref="A639:W639"/>
    <mergeCell ref="A640:D640"/>
    <mergeCell ref="E640:I640"/>
    <mergeCell ref="R640:W640"/>
    <mergeCell ref="A670:H670"/>
    <mergeCell ref="I670:J673"/>
    <mergeCell ref="K670:U673"/>
    <mergeCell ref="V670:W673"/>
    <mergeCell ref="A671:H673"/>
    <mergeCell ref="A682:W682"/>
    <mergeCell ref="A678:D680"/>
    <mergeCell ref="E678:I680"/>
    <mergeCell ref="R678:W680"/>
    <mergeCell ref="A681:W681"/>
    <mergeCell ref="A645:W645"/>
    <mergeCell ref="A646:S646"/>
    <mergeCell ref="T646:W646"/>
    <mergeCell ref="B647:C647"/>
    <mergeCell ref="D647:E647"/>
    <mergeCell ref="F647:G647"/>
    <mergeCell ref="H647:I647"/>
    <mergeCell ref="J647:K647"/>
    <mergeCell ref="L647:M647"/>
    <mergeCell ref="N647:O647"/>
    <mergeCell ref="P647:Q647"/>
    <mergeCell ref="R647:S647"/>
    <mergeCell ref="T647:U647"/>
    <mergeCell ref="V647:W647"/>
    <mergeCell ref="A665:W666"/>
    <mergeCell ref="A669:H669"/>
    <mergeCell ref="I669:J669"/>
    <mergeCell ref="K669:U669"/>
    <mergeCell ref="V669:W669"/>
    <mergeCell ref="A674:D674"/>
    <mergeCell ref="J674:W674"/>
    <mergeCell ref="A676:W676"/>
    <mergeCell ref="A677:D677"/>
    <mergeCell ref="E677:I677"/>
    <mergeCell ref="R677:W677"/>
    <mergeCell ref="J677:M677"/>
    <mergeCell ref="N677:Q677"/>
    <mergeCell ref="A683:S683"/>
    <mergeCell ref="T683:W683"/>
    <mergeCell ref="B684:C684"/>
    <mergeCell ref="D684:E684"/>
    <mergeCell ref="F684:G684"/>
    <mergeCell ref="H684:I684"/>
    <mergeCell ref="J684:K684"/>
    <mergeCell ref="L684:M684"/>
    <mergeCell ref="N684:O684"/>
    <mergeCell ref="P684:Q684"/>
    <mergeCell ref="R684:S684"/>
    <mergeCell ref="T684:U684"/>
    <mergeCell ref="V684:W684"/>
    <mergeCell ref="A702:W703"/>
    <mergeCell ref="A706:H706"/>
    <mergeCell ref="I706:J706"/>
    <mergeCell ref="K706:U706"/>
    <mergeCell ref="J678:M680"/>
    <mergeCell ref="N678:Q680"/>
    <mergeCell ref="A715:D717"/>
    <mergeCell ref="E715:I717"/>
    <mergeCell ref="R715:W717"/>
    <mergeCell ref="A718:W718"/>
    <mergeCell ref="A711:D711"/>
    <mergeCell ref="J711:W711"/>
    <mergeCell ref="A713:W713"/>
    <mergeCell ref="A714:D714"/>
    <mergeCell ref="J714:M714"/>
    <mergeCell ref="N714:Q714"/>
    <mergeCell ref="J715:M717"/>
    <mergeCell ref="N715:Q717"/>
    <mergeCell ref="R721:S721"/>
    <mergeCell ref="T721:U721"/>
    <mergeCell ref="J721:K721"/>
    <mergeCell ref="L721:M721"/>
    <mergeCell ref="N721:O721"/>
    <mergeCell ref="V706:W706"/>
    <mergeCell ref="A707:H707"/>
    <mergeCell ref="I707:J710"/>
    <mergeCell ref="K707:U710"/>
    <mergeCell ref="V707:W710"/>
    <mergeCell ref="A708:H710"/>
    <mergeCell ref="E714:I714"/>
    <mergeCell ref="R714:W714"/>
    <mergeCell ref="I743:J743"/>
    <mergeCell ref="K743:U743"/>
    <mergeCell ref="V743:W743"/>
    <mergeCell ref="P721:Q721"/>
    <mergeCell ref="A744:H744"/>
    <mergeCell ref="I744:J747"/>
    <mergeCell ref="K744:U747"/>
    <mergeCell ref="V744:W747"/>
    <mergeCell ref="A745:H747"/>
    <mergeCell ref="V721:W721"/>
    <mergeCell ref="A739:W740"/>
    <mergeCell ref="A743:H743"/>
    <mergeCell ref="A719:W719"/>
    <mergeCell ref="A720:S720"/>
    <mergeCell ref="T720:W720"/>
    <mergeCell ref="B721:C721"/>
    <mergeCell ref="D721:E721"/>
    <mergeCell ref="F721:G721"/>
    <mergeCell ref="H721:I721"/>
    <mergeCell ref="J751:M751"/>
    <mergeCell ref="N751:Q751"/>
    <mergeCell ref="J752:M754"/>
    <mergeCell ref="N752:Q754"/>
    <mergeCell ref="A789:D791"/>
    <mergeCell ref="E789:I791"/>
    <mergeCell ref="P758:Q758"/>
    <mergeCell ref="A781:H781"/>
    <mergeCell ref="I781:J784"/>
    <mergeCell ref="K781:U784"/>
    <mergeCell ref="A752:D754"/>
    <mergeCell ref="E752:I754"/>
    <mergeCell ref="R752:W754"/>
    <mergeCell ref="A755:W755"/>
    <mergeCell ref="A748:D748"/>
    <mergeCell ref="J748:W748"/>
    <mergeCell ref="A750:W750"/>
    <mergeCell ref="A751:D751"/>
    <mergeCell ref="E751:I751"/>
    <mergeCell ref="R751:W751"/>
    <mergeCell ref="A756:W756"/>
    <mergeCell ref="A757:S757"/>
    <mergeCell ref="T757:W757"/>
    <mergeCell ref="B758:C758"/>
    <mergeCell ref="D758:E758"/>
    <mergeCell ref="F758:G758"/>
    <mergeCell ref="H758:I758"/>
    <mergeCell ref="J758:K758"/>
    <mergeCell ref="L758:M758"/>
    <mergeCell ref="N758:O758"/>
    <mergeCell ref="A793:W793"/>
    <mergeCell ref="A794:S794"/>
    <mergeCell ref="T794:W794"/>
    <mergeCell ref="B795:C795"/>
    <mergeCell ref="D795:E795"/>
    <mergeCell ref="V781:W784"/>
    <mergeCell ref="A782:H784"/>
    <mergeCell ref="J788:M788"/>
    <mergeCell ref="N788:Q788"/>
    <mergeCell ref="J789:M791"/>
    <mergeCell ref="N789:Q791"/>
    <mergeCell ref="R758:S758"/>
    <mergeCell ref="T758:U758"/>
    <mergeCell ref="V758:W758"/>
    <mergeCell ref="A776:W777"/>
    <mergeCell ref="A780:H780"/>
    <mergeCell ref="I780:J780"/>
    <mergeCell ref="K780:U780"/>
    <mergeCell ref="V780:W780"/>
    <mergeCell ref="R789:W791"/>
    <mergeCell ref="A792:W792"/>
    <mergeCell ref="A785:D785"/>
    <mergeCell ref="J785:W785"/>
    <mergeCell ref="A787:W787"/>
    <mergeCell ref="A788:D788"/>
    <mergeCell ref="E788:I788"/>
    <mergeCell ref="R788:W788"/>
    <mergeCell ref="V817:W817"/>
    <mergeCell ref="P795:Q795"/>
    <mergeCell ref="A818:H818"/>
    <mergeCell ref="I818:J821"/>
    <mergeCell ref="K818:U821"/>
    <mergeCell ref="V818:W821"/>
    <mergeCell ref="A819:H821"/>
    <mergeCell ref="F795:G795"/>
    <mergeCell ref="H795:I795"/>
    <mergeCell ref="J795:K795"/>
    <mergeCell ref="L795:M795"/>
    <mergeCell ref="N795:O795"/>
    <mergeCell ref="I817:J817"/>
    <mergeCell ref="K817:U817"/>
    <mergeCell ref="R795:S795"/>
    <mergeCell ref="T795:U795"/>
    <mergeCell ref="V795:W795"/>
    <mergeCell ref="A813:W814"/>
    <mergeCell ref="A817:H817"/>
    <mergeCell ref="J825:M825"/>
    <mergeCell ref="N825:Q825"/>
    <mergeCell ref="J826:M828"/>
    <mergeCell ref="N826:Q828"/>
    <mergeCell ref="A863:D865"/>
    <mergeCell ref="E863:I865"/>
    <mergeCell ref="P832:Q832"/>
    <mergeCell ref="A855:H855"/>
    <mergeCell ref="I855:J858"/>
    <mergeCell ref="K855:U858"/>
    <mergeCell ref="A826:D828"/>
    <mergeCell ref="E826:I828"/>
    <mergeCell ref="R826:W828"/>
    <mergeCell ref="A829:W829"/>
    <mergeCell ref="A822:D822"/>
    <mergeCell ref="J822:W822"/>
    <mergeCell ref="A824:W824"/>
    <mergeCell ref="A825:D825"/>
    <mergeCell ref="E825:I825"/>
    <mergeCell ref="R825:W825"/>
    <mergeCell ref="A830:W830"/>
    <mergeCell ref="A831:S831"/>
    <mergeCell ref="T831:W831"/>
    <mergeCell ref="B832:C832"/>
    <mergeCell ref="D832:E832"/>
    <mergeCell ref="F832:G832"/>
    <mergeCell ref="H832:I832"/>
    <mergeCell ref="J832:K832"/>
    <mergeCell ref="L832:M832"/>
    <mergeCell ref="N832:O832"/>
    <mergeCell ref="V855:W858"/>
    <mergeCell ref="A856:H858"/>
    <mergeCell ref="J862:M862"/>
    <mergeCell ref="N862:Q862"/>
    <mergeCell ref="J863:M865"/>
    <mergeCell ref="N863:Q865"/>
    <mergeCell ref="R832:S832"/>
    <mergeCell ref="T832:U832"/>
    <mergeCell ref="V832:W832"/>
    <mergeCell ref="A850:W851"/>
    <mergeCell ref="A854:H854"/>
    <mergeCell ref="I854:J854"/>
    <mergeCell ref="K854:U854"/>
    <mergeCell ref="V854:W854"/>
    <mergeCell ref="R863:W865"/>
    <mergeCell ref="A866:W866"/>
    <mergeCell ref="A859:D859"/>
    <mergeCell ref="J859:W859"/>
    <mergeCell ref="A861:W861"/>
    <mergeCell ref="A862:D862"/>
    <mergeCell ref="E862:I862"/>
    <mergeCell ref="R862:W862"/>
    <mergeCell ref="A892:H892"/>
    <mergeCell ref="I892:J895"/>
    <mergeCell ref="K892:U895"/>
    <mergeCell ref="V892:W895"/>
    <mergeCell ref="A893:H895"/>
    <mergeCell ref="A904:W904"/>
    <mergeCell ref="A900:D902"/>
    <mergeCell ref="E900:I902"/>
    <mergeCell ref="R900:W902"/>
    <mergeCell ref="A903:W903"/>
    <mergeCell ref="A867:W867"/>
    <mergeCell ref="A868:S868"/>
    <mergeCell ref="T868:W868"/>
    <mergeCell ref="B869:C869"/>
    <mergeCell ref="D869:E869"/>
    <mergeCell ref="F869:G869"/>
    <mergeCell ref="H869:I869"/>
    <mergeCell ref="J869:K869"/>
    <mergeCell ref="L869:M869"/>
    <mergeCell ref="N869:O869"/>
    <mergeCell ref="P869:Q869"/>
    <mergeCell ref="R869:S869"/>
    <mergeCell ref="T869:U869"/>
    <mergeCell ref="V869:W869"/>
    <mergeCell ref="A887:W888"/>
    <mergeCell ref="A891:H891"/>
    <mergeCell ref="I891:J891"/>
    <mergeCell ref="K891:U891"/>
    <mergeCell ref="V891:W891"/>
    <mergeCell ref="A896:D896"/>
    <mergeCell ref="J896:W896"/>
    <mergeCell ref="A898:W898"/>
    <mergeCell ref="A899:D899"/>
    <mergeCell ref="E899:I899"/>
    <mergeCell ref="R899:W899"/>
    <mergeCell ref="J899:M899"/>
    <mergeCell ref="N899:Q899"/>
    <mergeCell ref="A905:S905"/>
    <mergeCell ref="T905:W905"/>
    <mergeCell ref="B906:C906"/>
    <mergeCell ref="D906:E906"/>
    <mergeCell ref="F906:G906"/>
    <mergeCell ref="H906:I906"/>
    <mergeCell ref="J906:K906"/>
    <mergeCell ref="L906:M906"/>
    <mergeCell ref="N906:O906"/>
    <mergeCell ref="P906:Q906"/>
    <mergeCell ref="R906:S906"/>
    <mergeCell ref="T906:U906"/>
    <mergeCell ref="V906:W906"/>
    <mergeCell ref="A924:W925"/>
    <mergeCell ref="A928:H928"/>
    <mergeCell ref="I928:J928"/>
    <mergeCell ref="K928:U928"/>
    <mergeCell ref="J900:M902"/>
    <mergeCell ref="N900:Q902"/>
    <mergeCell ref="A937:D939"/>
    <mergeCell ref="E937:I939"/>
    <mergeCell ref="R937:W939"/>
    <mergeCell ref="A940:W940"/>
    <mergeCell ref="A933:D933"/>
    <mergeCell ref="J933:W933"/>
    <mergeCell ref="A935:W935"/>
    <mergeCell ref="A936:D936"/>
    <mergeCell ref="J936:M936"/>
    <mergeCell ref="N936:Q936"/>
    <mergeCell ref="J937:M939"/>
    <mergeCell ref="N937:Q939"/>
    <mergeCell ref="R943:S943"/>
    <mergeCell ref="T943:U943"/>
    <mergeCell ref="J943:K943"/>
    <mergeCell ref="L943:M943"/>
    <mergeCell ref="N943:O943"/>
    <mergeCell ref="V928:W928"/>
    <mergeCell ref="A929:H929"/>
    <mergeCell ref="I929:J932"/>
    <mergeCell ref="K929:U932"/>
    <mergeCell ref="V929:W932"/>
    <mergeCell ref="A930:H932"/>
    <mergeCell ref="E936:I936"/>
    <mergeCell ref="R936:W936"/>
    <mergeCell ref="I965:J965"/>
    <mergeCell ref="K965:U965"/>
    <mergeCell ref="V965:W965"/>
    <mergeCell ref="P943:Q943"/>
    <mergeCell ref="A966:H966"/>
    <mergeCell ref="I966:J969"/>
    <mergeCell ref="K966:U969"/>
    <mergeCell ref="V966:W969"/>
    <mergeCell ref="A967:H969"/>
    <mergeCell ref="V943:W943"/>
    <mergeCell ref="A961:W962"/>
    <mergeCell ref="A965:H965"/>
    <mergeCell ref="A941:W941"/>
    <mergeCell ref="A942:S942"/>
    <mergeCell ref="T942:W942"/>
    <mergeCell ref="B943:C943"/>
    <mergeCell ref="D943:E943"/>
    <mergeCell ref="F943:G943"/>
    <mergeCell ref="H943:I943"/>
    <mergeCell ref="J973:M973"/>
    <mergeCell ref="N973:Q973"/>
    <mergeCell ref="J974:M976"/>
    <mergeCell ref="N974:Q976"/>
    <mergeCell ref="A1011:D1013"/>
    <mergeCell ref="E1011:I1013"/>
    <mergeCell ref="P980:Q980"/>
    <mergeCell ref="A1003:H1003"/>
    <mergeCell ref="I1003:J1006"/>
    <mergeCell ref="K1003:U1006"/>
    <mergeCell ref="A974:D976"/>
    <mergeCell ref="E974:I976"/>
    <mergeCell ref="R974:W976"/>
    <mergeCell ref="A977:W977"/>
    <mergeCell ref="A970:D970"/>
    <mergeCell ref="J970:W970"/>
    <mergeCell ref="A972:W972"/>
    <mergeCell ref="A973:D973"/>
    <mergeCell ref="E973:I973"/>
    <mergeCell ref="R973:W973"/>
    <mergeCell ref="A978:W978"/>
    <mergeCell ref="A979:S979"/>
    <mergeCell ref="T979:W979"/>
    <mergeCell ref="B980:C980"/>
    <mergeCell ref="D980:E980"/>
    <mergeCell ref="F980:G980"/>
    <mergeCell ref="H980:I980"/>
    <mergeCell ref="J980:K980"/>
    <mergeCell ref="L980:M980"/>
    <mergeCell ref="N980:O980"/>
    <mergeCell ref="A1015:W1015"/>
    <mergeCell ref="A1016:S1016"/>
    <mergeCell ref="T1016:W1016"/>
    <mergeCell ref="B1017:C1017"/>
    <mergeCell ref="D1017:E1017"/>
    <mergeCell ref="V1003:W1006"/>
    <mergeCell ref="A1004:H1006"/>
    <mergeCell ref="J1010:M1010"/>
    <mergeCell ref="N1010:Q1010"/>
    <mergeCell ref="J1011:M1013"/>
    <mergeCell ref="N1011:Q1013"/>
    <mergeCell ref="R980:S980"/>
    <mergeCell ref="T980:U980"/>
    <mergeCell ref="V980:W980"/>
    <mergeCell ref="A998:W999"/>
    <mergeCell ref="A1002:H1002"/>
    <mergeCell ref="I1002:J1002"/>
    <mergeCell ref="K1002:U1002"/>
    <mergeCell ref="V1002:W1002"/>
    <mergeCell ref="R1011:W1013"/>
    <mergeCell ref="A1014:W1014"/>
    <mergeCell ref="A1007:D1007"/>
    <mergeCell ref="J1007:W1007"/>
    <mergeCell ref="A1009:W1009"/>
    <mergeCell ref="A1010:D1010"/>
    <mergeCell ref="E1010:I1010"/>
    <mergeCell ref="R1010:W1010"/>
    <mergeCell ref="V1039:W1039"/>
    <mergeCell ref="P1017:Q1017"/>
    <mergeCell ref="A1040:H1040"/>
    <mergeCell ref="I1040:J1043"/>
    <mergeCell ref="K1040:U1043"/>
    <mergeCell ref="V1040:W1043"/>
    <mergeCell ref="A1041:H1043"/>
    <mergeCell ref="F1017:G1017"/>
    <mergeCell ref="H1017:I1017"/>
    <mergeCell ref="J1017:K1017"/>
    <mergeCell ref="L1017:M1017"/>
    <mergeCell ref="N1017:O1017"/>
    <mergeCell ref="I1039:J1039"/>
    <mergeCell ref="K1039:U1039"/>
    <mergeCell ref="R1017:S1017"/>
    <mergeCell ref="T1017:U1017"/>
    <mergeCell ref="V1017:W1017"/>
    <mergeCell ref="A1035:W1036"/>
    <mergeCell ref="A1039:H1039"/>
    <mergeCell ref="J1047:M1047"/>
    <mergeCell ref="N1047:Q1047"/>
    <mergeCell ref="J1048:M1050"/>
    <mergeCell ref="N1048:Q1050"/>
    <mergeCell ref="A1085:D1087"/>
    <mergeCell ref="E1085:I1087"/>
    <mergeCell ref="P1054:Q1054"/>
    <mergeCell ref="A1077:H1077"/>
    <mergeCell ref="I1077:J1080"/>
    <mergeCell ref="K1077:U1080"/>
    <mergeCell ref="A1048:D1050"/>
    <mergeCell ref="E1048:I1050"/>
    <mergeCell ref="R1048:W1050"/>
    <mergeCell ref="A1051:W1051"/>
    <mergeCell ref="A1044:D1044"/>
    <mergeCell ref="J1044:W1044"/>
    <mergeCell ref="A1046:W1046"/>
    <mergeCell ref="A1047:D1047"/>
    <mergeCell ref="E1047:I1047"/>
    <mergeCell ref="R1047:W1047"/>
    <mergeCell ref="A1052:W1052"/>
    <mergeCell ref="A1053:S1053"/>
    <mergeCell ref="T1053:W1053"/>
    <mergeCell ref="B1054:C1054"/>
    <mergeCell ref="D1054:E1054"/>
    <mergeCell ref="F1054:G1054"/>
    <mergeCell ref="H1054:I1054"/>
    <mergeCell ref="J1054:K1054"/>
    <mergeCell ref="L1054:M1054"/>
    <mergeCell ref="N1054:O1054"/>
    <mergeCell ref="V1077:W1080"/>
    <mergeCell ref="A1078:H1080"/>
    <mergeCell ref="J1084:M1084"/>
    <mergeCell ref="N1084:Q1084"/>
    <mergeCell ref="J1085:M1087"/>
    <mergeCell ref="N1085:Q1087"/>
    <mergeCell ref="R1054:S1054"/>
    <mergeCell ref="T1054:U1054"/>
    <mergeCell ref="V1054:W1054"/>
    <mergeCell ref="A1072:W1073"/>
    <mergeCell ref="A1076:H1076"/>
    <mergeCell ref="I1076:J1076"/>
    <mergeCell ref="K1076:U1076"/>
    <mergeCell ref="V1076:W1076"/>
    <mergeCell ref="R1085:W1087"/>
    <mergeCell ref="A1088:W1088"/>
    <mergeCell ref="A1081:D1081"/>
    <mergeCell ref="J1081:W1081"/>
    <mergeCell ref="A1083:W1083"/>
    <mergeCell ref="A1084:D1084"/>
    <mergeCell ref="E1084:I1084"/>
    <mergeCell ref="R1084:W1084"/>
    <mergeCell ref="A1114:H1114"/>
    <mergeCell ref="I1114:J1117"/>
    <mergeCell ref="K1114:U1117"/>
    <mergeCell ref="V1114:W1117"/>
    <mergeCell ref="A1115:H1117"/>
    <mergeCell ref="A1126:W1126"/>
    <mergeCell ref="A1122:D1124"/>
    <mergeCell ref="E1122:I1124"/>
    <mergeCell ref="R1122:W1124"/>
    <mergeCell ref="A1125:W1125"/>
    <mergeCell ref="A1089:W1089"/>
    <mergeCell ref="A1090:S1090"/>
    <mergeCell ref="T1090:W1090"/>
    <mergeCell ref="B1091:C1091"/>
    <mergeCell ref="D1091:E1091"/>
    <mergeCell ref="F1091:G1091"/>
    <mergeCell ref="H1091:I1091"/>
    <mergeCell ref="J1091:K1091"/>
    <mergeCell ref="L1091:M1091"/>
    <mergeCell ref="N1091:O1091"/>
    <mergeCell ref="P1091:Q1091"/>
    <mergeCell ref="R1091:S1091"/>
    <mergeCell ref="T1091:U1091"/>
    <mergeCell ref="V1091:W1091"/>
    <mergeCell ref="A1109:W1110"/>
    <mergeCell ref="A1113:H1113"/>
    <mergeCell ref="I1113:J1113"/>
    <mergeCell ref="K1113:U1113"/>
    <mergeCell ref="V1113:W1113"/>
    <mergeCell ref="A1118:D1118"/>
    <mergeCell ref="J1118:W1118"/>
    <mergeCell ref="A1120:W1120"/>
    <mergeCell ref="A1121:D1121"/>
    <mergeCell ref="E1121:I1121"/>
    <mergeCell ref="R1121:W1121"/>
    <mergeCell ref="J1121:M1121"/>
    <mergeCell ref="N1121:Q1121"/>
    <mergeCell ref="A1127:S1127"/>
    <mergeCell ref="T1127:W1127"/>
    <mergeCell ref="B1128:C1128"/>
    <mergeCell ref="D1128:E1128"/>
    <mergeCell ref="F1128:G1128"/>
    <mergeCell ref="H1128:I1128"/>
    <mergeCell ref="J1128:K1128"/>
    <mergeCell ref="L1128:M1128"/>
    <mergeCell ref="N1128:O1128"/>
    <mergeCell ref="P1128:Q1128"/>
    <mergeCell ref="R1128:S1128"/>
    <mergeCell ref="T1128:U1128"/>
    <mergeCell ref="V1128:W1128"/>
    <mergeCell ref="A1146:W1147"/>
    <mergeCell ref="A1150:H1150"/>
    <mergeCell ref="I1150:J1150"/>
    <mergeCell ref="K1150:U1150"/>
    <mergeCell ref="J1122:M1124"/>
    <mergeCell ref="N1122:Q1124"/>
    <mergeCell ref="A1159:D1161"/>
    <mergeCell ref="E1159:I1161"/>
    <mergeCell ref="R1159:W1161"/>
    <mergeCell ref="A1162:W1162"/>
    <mergeCell ref="A1155:D1155"/>
    <mergeCell ref="J1155:W1155"/>
    <mergeCell ref="A1157:W1157"/>
    <mergeCell ref="A1158:D1158"/>
    <mergeCell ref="J1158:M1158"/>
    <mergeCell ref="N1158:Q1158"/>
    <mergeCell ref="J1159:M1161"/>
    <mergeCell ref="N1159:Q1161"/>
    <mergeCell ref="R1165:S1165"/>
    <mergeCell ref="T1165:U1165"/>
    <mergeCell ref="J1165:K1165"/>
    <mergeCell ref="L1165:M1165"/>
    <mergeCell ref="N1165:O1165"/>
    <mergeCell ref="V1150:W1150"/>
    <mergeCell ref="A1151:H1151"/>
    <mergeCell ref="I1151:J1154"/>
    <mergeCell ref="K1151:U1154"/>
    <mergeCell ref="V1151:W1154"/>
    <mergeCell ref="A1152:H1154"/>
    <mergeCell ref="E1158:I1158"/>
    <mergeCell ref="R1158:W1158"/>
    <mergeCell ref="I1187:J1187"/>
    <mergeCell ref="K1187:U1187"/>
    <mergeCell ref="V1187:W1187"/>
    <mergeCell ref="P1165:Q1165"/>
    <mergeCell ref="A1188:H1188"/>
    <mergeCell ref="I1188:J1191"/>
    <mergeCell ref="K1188:U1191"/>
    <mergeCell ref="V1188:W1191"/>
    <mergeCell ref="A1189:H1191"/>
    <mergeCell ref="V1165:W1165"/>
    <mergeCell ref="A1183:W1184"/>
    <mergeCell ref="A1187:H1187"/>
    <mergeCell ref="A1163:W1163"/>
    <mergeCell ref="A1164:S1164"/>
    <mergeCell ref="T1164:W1164"/>
    <mergeCell ref="B1165:C1165"/>
    <mergeCell ref="D1165:E1165"/>
    <mergeCell ref="F1165:G1165"/>
    <mergeCell ref="H1165:I1165"/>
    <mergeCell ref="J1195:M1195"/>
    <mergeCell ref="N1195:Q1195"/>
    <mergeCell ref="J1196:M1198"/>
    <mergeCell ref="N1196:Q1198"/>
    <mergeCell ref="A1233:D1235"/>
    <mergeCell ref="E1233:I1235"/>
    <mergeCell ref="P1202:Q1202"/>
    <mergeCell ref="A1225:H1225"/>
    <mergeCell ref="I1225:J1228"/>
    <mergeCell ref="K1225:U1228"/>
    <mergeCell ref="A1196:D1198"/>
    <mergeCell ref="E1196:I1198"/>
    <mergeCell ref="R1196:W1198"/>
    <mergeCell ref="A1199:W1199"/>
    <mergeCell ref="A1192:D1192"/>
    <mergeCell ref="J1192:W1192"/>
    <mergeCell ref="A1194:W1194"/>
    <mergeCell ref="A1195:D1195"/>
    <mergeCell ref="E1195:I1195"/>
    <mergeCell ref="R1195:W1195"/>
    <mergeCell ref="A1200:W1200"/>
    <mergeCell ref="A1201:S1201"/>
    <mergeCell ref="T1201:W1201"/>
    <mergeCell ref="B1202:C1202"/>
    <mergeCell ref="D1202:E1202"/>
    <mergeCell ref="F1202:G1202"/>
    <mergeCell ref="H1202:I1202"/>
    <mergeCell ref="J1202:K1202"/>
    <mergeCell ref="L1202:M1202"/>
    <mergeCell ref="N1202:O1202"/>
    <mergeCell ref="A1237:W1237"/>
    <mergeCell ref="A1238:S1238"/>
    <mergeCell ref="T1238:W1238"/>
    <mergeCell ref="B1239:C1239"/>
    <mergeCell ref="D1239:E1239"/>
    <mergeCell ref="V1225:W1228"/>
    <mergeCell ref="A1226:H1228"/>
    <mergeCell ref="J1232:M1232"/>
    <mergeCell ref="N1232:Q1232"/>
    <mergeCell ref="J1233:M1235"/>
    <mergeCell ref="N1233:Q1235"/>
    <mergeCell ref="R1202:S1202"/>
    <mergeCell ref="T1202:U1202"/>
    <mergeCell ref="V1202:W1202"/>
    <mergeCell ref="A1220:W1221"/>
    <mergeCell ref="A1224:H1224"/>
    <mergeCell ref="I1224:J1224"/>
    <mergeCell ref="K1224:U1224"/>
    <mergeCell ref="V1224:W1224"/>
    <mergeCell ref="R1233:W1235"/>
    <mergeCell ref="A1236:W1236"/>
    <mergeCell ref="A1229:D1229"/>
    <mergeCell ref="J1229:W1229"/>
    <mergeCell ref="A1231:W1231"/>
    <mergeCell ref="A1232:D1232"/>
    <mergeCell ref="E1232:I1232"/>
    <mergeCell ref="R1232:W1232"/>
    <mergeCell ref="V1261:W1261"/>
    <mergeCell ref="P1239:Q1239"/>
    <mergeCell ref="A1262:H1262"/>
    <mergeCell ref="I1262:J1265"/>
    <mergeCell ref="K1262:U1265"/>
    <mergeCell ref="V1262:W1265"/>
    <mergeCell ref="A1263:H1265"/>
    <mergeCell ref="F1239:G1239"/>
    <mergeCell ref="H1239:I1239"/>
    <mergeCell ref="J1239:K1239"/>
    <mergeCell ref="L1239:M1239"/>
    <mergeCell ref="N1239:O1239"/>
    <mergeCell ref="I1261:J1261"/>
    <mergeCell ref="K1261:U1261"/>
    <mergeCell ref="R1239:S1239"/>
    <mergeCell ref="T1239:U1239"/>
    <mergeCell ref="V1239:W1239"/>
    <mergeCell ref="A1257:W1258"/>
    <mergeCell ref="A1261:H1261"/>
    <mergeCell ref="J1269:M1269"/>
    <mergeCell ref="N1269:Q1269"/>
    <mergeCell ref="J1270:M1272"/>
    <mergeCell ref="N1270:Q1272"/>
    <mergeCell ref="A1307:D1309"/>
    <mergeCell ref="E1307:I1309"/>
    <mergeCell ref="P1276:Q1276"/>
    <mergeCell ref="A1299:H1299"/>
    <mergeCell ref="I1299:J1302"/>
    <mergeCell ref="K1299:U1302"/>
    <mergeCell ref="A1270:D1272"/>
    <mergeCell ref="E1270:I1272"/>
    <mergeCell ref="R1270:W1272"/>
    <mergeCell ref="A1273:W1273"/>
    <mergeCell ref="A1266:D1266"/>
    <mergeCell ref="J1266:W1266"/>
    <mergeCell ref="A1268:W1268"/>
    <mergeCell ref="A1269:D1269"/>
    <mergeCell ref="E1269:I1269"/>
    <mergeCell ref="R1269:W1269"/>
    <mergeCell ref="A1274:W1274"/>
    <mergeCell ref="A1275:S1275"/>
    <mergeCell ref="T1275:W1275"/>
    <mergeCell ref="B1276:C1276"/>
    <mergeCell ref="D1276:E1276"/>
    <mergeCell ref="F1276:G1276"/>
    <mergeCell ref="H1276:I1276"/>
    <mergeCell ref="J1276:K1276"/>
    <mergeCell ref="L1276:M1276"/>
    <mergeCell ref="N1276:O1276"/>
    <mergeCell ref="V1299:W1302"/>
    <mergeCell ref="A1300:H1302"/>
    <mergeCell ref="J1306:M1306"/>
    <mergeCell ref="N1306:Q1306"/>
    <mergeCell ref="J1307:M1309"/>
    <mergeCell ref="N1307:Q1309"/>
    <mergeCell ref="R1276:S1276"/>
    <mergeCell ref="T1276:U1276"/>
    <mergeCell ref="V1276:W1276"/>
    <mergeCell ref="A1294:W1295"/>
    <mergeCell ref="A1298:H1298"/>
    <mergeCell ref="I1298:J1298"/>
    <mergeCell ref="K1298:U1298"/>
    <mergeCell ref="V1298:W1298"/>
    <mergeCell ref="R1307:W1309"/>
    <mergeCell ref="A1310:W1310"/>
    <mergeCell ref="A1303:D1303"/>
    <mergeCell ref="J1303:W1303"/>
    <mergeCell ref="A1305:W1305"/>
    <mergeCell ref="A1306:D1306"/>
    <mergeCell ref="E1306:I1306"/>
    <mergeCell ref="R1306:W1306"/>
    <mergeCell ref="A1336:H1336"/>
    <mergeCell ref="I1336:J1339"/>
    <mergeCell ref="K1336:U1339"/>
    <mergeCell ref="V1336:W1339"/>
    <mergeCell ref="A1337:H1339"/>
    <mergeCell ref="A1348:W1348"/>
    <mergeCell ref="A1344:D1346"/>
    <mergeCell ref="E1344:I1346"/>
    <mergeCell ref="R1344:W1346"/>
    <mergeCell ref="A1347:W1347"/>
    <mergeCell ref="A1311:W1311"/>
    <mergeCell ref="A1312:S1312"/>
    <mergeCell ref="T1312:W1312"/>
    <mergeCell ref="B1313:C1313"/>
    <mergeCell ref="D1313:E1313"/>
    <mergeCell ref="F1313:G1313"/>
    <mergeCell ref="H1313:I1313"/>
    <mergeCell ref="J1313:K1313"/>
    <mergeCell ref="L1313:M1313"/>
    <mergeCell ref="N1313:O1313"/>
    <mergeCell ref="P1313:Q1313"/>
    <mergeCell ref="R1313:S1313"/>
    <mergeCell ref="T1313:U1313"/>
    <mergeCell ref="V1313:W1313"/>
    <mergeCell ref="A1331:W1332"/>
    <mergeCell ref="A1335:H1335"/>
    <mergeCell ref="I1335:J1335"/>
    <mergeCell ref="K1335:U1335"/>
    <mergeCell ref="V1335:W1335"/>
    <mergeCell ref="A1340:D1340"/>
    <mergeCell ref="J1340:W1340"/>
    <mergeCell ref="A1342:W1342"/>
    <mergeCell ref="A1343:D1343"/>
    <mergeCell ref="E1343:I1343"/>
    <mergeCell ref="R1343:W1343"/>
    <mergeCell ref="J1343:M1343"/>
    <mergeCell ref="N1343:Q1343"/>
    <mergeCell ref="A1349:S1349"/>
    <mergeCell ref="T1349:W1349"/>
    <mergeCell ref="B1350:C1350"/>
    <mergeCell ref="D1350:E1350"/>
    <mergeCell ref="F1350:G1350"/>
    <mergeCell ref="H1350:I1350"/>
    <mergeCell ref="J1350:K1350"/>
    <mergeCell ref="L1350:M1350"/>
    <mergeCell ref="N1350:O1350"/>
    <mergeCell ref="P1350:Q1350"/>
    <mergeCell ref="R1350:S1350"/>
    <mergeCell ref="T1350:U1350"/>
    <mergeCell ref="V1350:W1350"/>
    <mergeCell ref="A1368:W1369"/>
    <mergeCell ref="A1372:H1372"/>
    <mergeCell ref="I1372:J1372"/>
    <mergeCell ref="K1372:U1372"/>
    <mergeCell ref="J1344:M1346"/>
    <mergeCell ref="N1344:Q1346"/>
    <mergeCell ref="A1381:D1383"/>
    <mergeCell ref="E1381:I1383"/>
    <mergeCell ref="R1381:W1383"/>
    <mergeCell ref="A1384:W1384"/>
    <mergeCell ref="A1377:D1377"/>
    <mergeCell ref="J1377:W1377"/>
    <mergeCell ref="A1379:W1379"/>
    <mergeCell ref="A1380:D1380"/>
    <mergeCell ref="J1380:M1380"/>
    <mergeCell ref="N1380:Q1380"/>
    <mergeCell ref="J1381:M1383"/>
    <mergeCell ref="N1381:Q1383"/>
    <mergeCell ref="R1387:S1387"/>
    <mergeCell ref="T1387:U1387"/>
    <mergeCell ref="J1387:K1387"/>
    <mergeCell ref="L1387:M1387"/>
    <mergeCell ref="N1387:O1387"/>
    <mergeCell ref="V1372:W1372"/>
    <mergeCell ref="A1373:H1373"/>
    <mergeCell ref="I1373:J1376"/>
    <mergeCell ref="K1373:U1376"/>
    <mergeCell ref="V1373:W1376"/>
    <mergeCell ref="A1374:H1376"/>
    <mergeCell ref="E1380:I1380"/>
    <mergeCell ref="R1380:W1380"/>
    <mergeCell ref="I1409:J1409"/>
    <mergeCell ref="K1409:U1409"/>
    <mergeCell ref="V1409:W1409"/>
    <mergeCell ref="P1387:Q1387"/>
    <mergeCell ref="A1410:H1410"/>
    <mergeCell ref="I1410:J1413"/>
    <mergeCell ref="K1410:U1413"/>
    <mergeCell ref="V1410:W1413"/>
    <mergeCell ref="A1411:H1413"/>
    <mergeCell ref="V1387:W1387"/>
    <mergeCell ref="A1405:W1406"/>
    <mergeCell ref="A1409:H1409"/>
    <mergeCell ref="A1385:W1385"/>
    <mergeCell ref="A1386:S1386"/>
    <mergeCell ref="T1386:W1386"/>
    <mergeCell ref="B1387:C1387"/>
    <mergeCell ref="D1387:E1387"/>
    <mergeCell ref="F1387:G1387"/>
    <mergeCell ref="H1387:I1387"/>
    <mergeCell ref="J1417:M1417"/>
    <mergeCell ref="N1417:Q1417"/>
    <mergeCell ref="J1418:M1420"/>
    <mergeCell ref="N1418:Q1420"/>
    <mergeCell ref="A1455:D1457"/>
    <mergeCell ref="E1455:I1457"/>
    <mergeCell ref="P1424:Q1424"/>
    <mergeCell ref="A1447:H1447"/>
    <mergeCell ref="I1447:J1450"/>
    <mergeCell ref="K1447:U1450"/>
    <mergeCell ref="A1418:D1420"/>
    <mergeCell ref="E1418:I1420"/>
    <mergeCell ref="R1418:W1420"/>
    <mergeCell ref="A1421:W1421"/>
    <mergeCell ref="A1414:D1414"/>
    <mergeCell ref="J1414:W1414"/>
    <mergeCell ref="A1416:W1416"/>
    <mergeCell ref="A1417:D1417"/>
    <mergeCell ref="E1417:I1417"/>
    <mergeCell ref="R1417:W1417"/>
    <mergeCell ref="A1422:W1422"/>
    <mergeCell ref="A1423:S1423"/>
    <mergeCell ref="T1423:W1423"/>
    <mergeCell ref="B1424:C1424"/>
    <mergeCell ref="D1424:E1424"/>
    <mergeCell ref="F1424:G1424"/>
    <mergeCell ref="H1424:I1424"/>
    <mergeCell ref="J1424:K1424"/>
    <mergeCell ref="L1424:M1424"/>
    <mergeCell ref="N1424:O1424"/>
    <mergeCell ref="A1459:W1459"/>
    <mergeCell ref="A1460:S1460"/>
    <mergeCell ref="T1460:W1460"/>
    <mergeCell ref="B1461:C1461"/>
    <mergeCell ref="D1461:E1461"/>
    <mergeCell ref="V1447:W1450"/>
    <mergeCell ref="A1448:H1450"/>
    <mergeCell ref="J1454:M1454"/>
    <mergeCell ref="N1454:Q1454"/>
    <mergeCell ref="J1455:M1457"/>
    <mergeCell ref="N1455:Q1457"/>
    <mergeCell ref="R1424:S1424"/>
    <mergeCell ref="T1424:U1424"/>
    <mergeCell ref="V1424:W1424"/>
    <mergeCell ref="A1442:W1443"/>
    <mergeCell ref="A1446:H1446"/>
    <mergeCell ref="I1446:J1446"/>
    <mergeCell ref="K1446:U1446"/>
    <mergeCell ref="V1446:W1446"/>
    <mergeCell ref="R1455:W1457"/>
    <mergeCell ref="A1458:W1458"/>
    <mergeCell ref="A1451:D1451"/>
    <mergeCell ref="J1451:W1451"/>
    <mergeCell ref="A1453:W1453"/>
    <mergeCell ref="A1454:D1454"/>
    <mergeCell ref="E1454:I1454"/>
    <mergeCell ref="R1454:W1454"/>
    <mergeCell ref="V1483:W1483"/>
    <mergeCell ref="P1461:Q1461"/>
    <mergeCell ref="A1484:H1484"/>
    <mergeCell ref="I1484:J1487"/>
    <mergeCell ref="K1484:U1487"/>
    <mergeCell ref="V1484:W1487"/>
    <mergeCell ref="A1485:H1487"/>
    <mergeCell ref="F1461:G1461"/>
    <mergeCell ref="H1461:I1461"/>
    <mergeCell ref="J1461:K1461"/>
    <mergeCell ref="L1461:M1461"/>
    <mergeCell ref="N1461:O1461"/>
    <mergeCell ref="I1483:J1483"/>
    <mergeCell ref="K1483:U1483"/>
    <mergeCell ref="R1461:S1461"/>
    <mergeCell ref="T1461:U1461"/>
    <mergeCell ref="V1461:W1461"/>
    <mergeCell ref="A1479:W1480"/>
    <mergeCell ref="A1483:H1483"/>
    <mergeCell ref="J1491:M1491"/>
    <mergeCell ref="N1491:Q1491"/>
    <mergeCell ref="J1492:M1494"/>
    <mergeCell ref="N1492:Q1494"/>
    <mergeCell ref="A1529:D1531"/>
    <mergeCell ref="E1529:I1531"/>
    <mergeCell ref="P1498:Q1498"/>
    <mergeCell ref="A1521:H1521"/>
    <mergeCell ref="I1521:J1524"/>
    <mergeCell ref="K1521:U1524"/>
    <mergeCell ref="A1492:D1494"/>
    <mergeCell ref="E1492:I1494"/>
    <mergeCell ref="R1492:W1494"/>
    <mergeCell ref="A1495:W1495"/>
    <mergeCell ref="A1488:D1488"/>
    <mergeCell ref="J1488:W1488"/>
    <mergeCell ref="A1490:W1490"/>
    <mergeCell ref="A1491:D1491"/>
    <mergeCell ref="E1491:I1491"/>
    <mergeCell ref="R1491:W1491"/>
    <mergeCell ref="A1496:W1496"/>
    <mergeCell ref="A1497:S1497"/>
    <mergeCell ref="T1497:W1497"/>
    <mergeCell ref="B1498:C1498"/>
    <mergeCell ref="D1498:E1498"/>
    <mergeCell ref="F1498:G1498"/>
    <mergeCell ref="H1498:I1498"/>
    <mergeCell ref="J1498:K1498"/>
    <mergeCell ref="L1498:M1498"/>
    <mergeCell ref="N1498:O1498"/>
    <mergeCell ref="V1521:W1524"/>
    <mergeCell ref="A1522:H1524"/>
    <mergeCell ref="J1528:M1528"/>
    <mergeCell ref="N1528:Q1528"/>
    <mergeCell ref="J1529:M1531"/>
    <mergeCell ref="N1529:Q1531"/>
    <mergeCell ref="R1498:S1498"/>
    <mergeCell ref="T1498:U1498"/>
    <mergeCell ref="V1498:W1498"/>
    <mergeCell ref="A1516:W1517"/>
    <mergeCell ref="A1520:H1520"/>
    <mergeCell ref="I1520:J1520"/>
    <mergeCell ref="K1520:U1520"/>
    <mergeCell ref="V1520:W1520"/>
    <mergeCell ref="R1529:W1531"/>
    <mergeCell ref="A1532:W1532"/>
    <mergeCell ref="A1525:D1525"/>
    <mergeCell ref="J1525:W1525"/>
    <mergeCell ref="A1527:W1527"/>
    <mergeCell ref="A1528:D1528"/>
    <mergeCell ref="E1528:I1528"/>
    <mergeCell ref="R1528:W1528"/>
    <mergeCell ref="A1558:H1558"/>
    <mergeCell ref="I1558:J1561"/>
    <mergeCell ref="K1558:U1561"/>
    <mergeCell ref="V1558:W1561"/>
    <mergeCell ref="A1559:H1561"/>
    <mergeCell ref="A1570:W1570"/>
    <mergeCell ref="A1566:D1568"/>
    <mergeCell ref="E1566:I1568"/>
    <mergeCell ref="R1566:W1568"/>
    <mergeCell ref="A1569:W1569"/>
    <mergeCell ref="A1533:W1533"/>
    <mergeCell ref="A1534:S1534"/>
    <mergeCell ref="T1534:W1534"/>
    <mergeCell ref="B1535:C1535"/>
    <mergeCell ref="D1535:E1535"/>
    <mergeCell ref="F1535:G1535"/>
    <mergeCell ref="H1535:I1535"/>
    <mergeCell ref="J1535:K1535"/>
    <mergeCell ref="L1535:M1535"/>
    <mergeCell ref="N1535:O1535"/>
    <mergeCell ref="P1535:Q1535"/>
    <mergeCell ref="R1535:S1535"/>
    <mergeCell ref="T1535:U1535"/>
    <mergeCell ref="V1535:W1535"/>
    <mergeCell ref="A1553:W1554"/>
    <mergeCell ref="A1557:H1557"/>
    <mergeCell ref="I1557:J1557"/>
    <mergeCell ref="K1557:U1557"/>
    <mergeCell ref="V1557:W1557"/>
    <mergeCell ref="A1562:D1562"/>
    <mergeCell ref="J1562:W1562"/>
    <mergeCell ref="A1564:W1564"/>
    <mergeCell ref="A1565:D1565"/>
    <mergeCell ref="E1565:I1565"/>
    <mergeCell ref="R1565:W1565"/>
    <mergeCell ref="J1565:M1565"/>
    <mergeCell ref="N1565:Q1565"/>
    <mergeCell ref="A1571:S1571"/>
    <mergeCell ref="T1571:W1571"/>
    <mergeCell ref="B1572:C1572"/>
    <mergeCell ref="D1572:E1572"/>
    <mergeCell ref="F1572:G1572"/>
    <mergeCell ref="H1572:I1572"/>
    <mergeCell ref="J1572:K1572"/>
    <mergeCell ref="L1572:M1572"/>
    <mergeCell ref="N1572:O1572"/>
    <mergeCell ref="P1572:Q1572"/>
    <mergeCell ref="R1572:S1572"/>
    <mergeCell ref="T1572:U1572"/>
    <mergeCell ref="V1572:W1572"/>
    <mergeCell ref="A1590:W1591"/>
    <mergeCell ref="A1594:H1594"/>
    <mergeCell ref="I1594:J1594"/>
    <mergeCell ref="K1594:U1594"/>
    <mergeCell ref="J1566:M1568"/>
    <mergeCell ref="N1566:Q1568"/>
    <mergeCell ref="A1603:D1605"/>
    <mergeCell ref="E1603:I1605"/>
    <mergeCell ref="R1603:W1605"/>
    <mergeCell ref="A1606:W1606"/>
    <mergeCell ref="A1599:D1599"/>
    <mergeCell ref="J1599:W1599"/>
    <mergeCell ref="A1601:W1601"/>
    <mergeCell ref="A1602:D1602"/>
    <mergeCell ref="J1602:M1602"/>
    <mergeCell ref="N1602:Q1602"/>
    <mergeCell ref="J1603:M1605"/>
    <mergeCell ref="N1603:Q1605"/>
    <mergeCell ref="R1609:S1609"/>
    <mergeCell ref="T1609:U1609"/>
    <mergeCell ref="J1609:K1609"/>
    <mergeCell ref="L1609:M1609"/>
    <mergeCell ref="N1609:O1609"/>
    <mergeCell ref="V1594:W1594"/>
    <mergeCell ref="A1595:H1595"/>
    <mergeCell ref="I1595:J1598"/>
    <mergeCell ref="K1595:U1598"/>
    <mergeCell ref="V1595:W1598"/>
    <mergeCell ref="A1596:H1598"/>
    <mergeCell ref="E1602:I1602"/>
    <mergeCell ref="R1602:W1602"/>
    <mergeCell ref="I1631:J1631"/>
    <mergeCell ref="K1631:U1631"/>
    <mergeCell ref="V1631:W1631"/>
    <mergeCell ref="P1609:Q1609"/>
    <mergeCell ref="A1632:H1632"/>
    <mergeCell ref="I1632:J1635"/>
    <mergeCell ref="K1632:U1635"/>
    <mergeCell ref="V1632:W1635"/>
    <mergeCell ref="A1633:H1635"/>
    <mergeCell ref="V1609:W1609"/>
    <mergeCell ref="A1627:W1628"/>
    <mergeCell ref="A1631:H1631"/>
    <mergeCell ref="A1607:W1607"/>
    <mergeCell ref="A1608:S1608"/>
    <mergeCell ref="T1608:W1608"/>
    <mergeCell ref="B1609:C1609"/>
    <mergeCell ref="D1609:E1609"/>
    <mergeCell ref="F1609:G1609"/>
    <mergeCell ref="H1609:I1609"/>
    <mergeCell ref="J1639:M1639"/>
    <mergeCell ref="N1639:Q1639"/>
    <mergeCell ref="J1640:M1642"/>
    <mergeCell ref="N1640:Q1642"/>
    <mergeCell ref="A1677:D1679"/>
    <mergeCell ref="E1677:I1679"/>
    <mergeCell ref="P1646:Q1646"/>
    <mergeCell ref="A1669:H1669"/>
    <mergeCell ref="I1669:J1672"/>
    <mergeCell ref="K1669:U1672"/>
    <mergeCell ref="A1640:D1642"/>
    <mergeCell ref="E1640:I1642"/>
    <mergeCell ref="R1640:W1642"/>
    <mergeCell ref="A1643:W1643"/>
    <mergeCell ref="A1636:D1636"/>
    <mergeCell ref="J1636:W1636"/>
    <mergeCell ref="A1638:W1638"/>
    <mergeCell ref="A1639:D1639"/>
    <mergeCell ref="E1639:I1639"/>
    <mergeCell ref="R1639:W1639"/>
    <mergeCell ref="A1644:W1644"/>
    <mergeCell ref="A1645:S1645"/>
    <mergeCell ref="T1645:W1645"/>
    <mergeCell ref="B1646:C1646"/>
    <mergeCell ref="D1646:E1646"/>
    <mergeCell ref="F1646:G1646"/>
    <mergeCell ref="H1646:I1646"/>
    <mergeCell ref="J1646:K1646"/>
    <mergeCell ref="L1646:M1646"/>
    <mergeCell ref="N1646:O1646"/>
    <mergeCell ref="A1681:W1681"/>
    <mergeCell ref="A1682:S1682"/>
    <mergeCell ref="T1682:W1682"/>
    <mergeCell ref="B1683:C1683"/>
    <mergeCell ref="D1683:E1683"/>
    <mergeCell ref="V1669:W1672"/>
    <mergeCell ref="A1670:H1672"/>
    <mergeCell ref="J1676:M1676"/>
    <mergeCell ref="N1676:Q1676"/>
    <mergeCell ref="J1677:M1679"/>
    <mergeCell ref="N1677:Q1679"/>
    <mergeCell ref="R1646:S1646"/>
    <mergeCell ref="T1646:U1646"/>
    <mergeCell ref="V1646:W1646"/>
    <mergeCell ref="A1664:W1665"/>
    <mergeCell ref="A1668:H1668"/>
    <mergeCell ref="I1668:J1668"/>
    <mergeCell ref="K1668:U1668"/>
    <mergeCell ref="V1668:W1668"/>
    <mergeCell ref="R1677:W1679"/>
    <mergeCell ref="A1680:W1680"/>
    <mergeCell ref="A1673:D1673"/>
    <mergeCell ref="J1673:W1673"/>
    <mergeCell ref="A1675:W1675"/>
    <mergeCell ref="A1676:D1676"/>
    <mergeCell ref="E1676:I1676"/>
    <mergeCell ref="R1676:W1676"/>
    <mergeCell ref="V1705:W1705"/>
    <mergeCell ref="P1683:Q1683"/>
    <mergeCell ref="A1706:H1706"/>
    <mergeCell ref="I1706:J1709"/>
    <mergeCell ref="K1706:U1709"/>
    <mergeCell ref="V1706:W1709"/>
    <mergeCell ref="A1707:H1709"/>
    <mergeCell ref="F1683:G1683"/>
    <mergeCell ref="H1683:I1683"/>
    <mergeCell ref="J1683:K1683"/>
    <mergeCell ref="L1683:M1683"/>
    <mergeCell ref="N1683:O1683"/>
    <mergeCell ref="I1705:J1705"/>
    <mergeCell ref="K1705:U1705"/>
    <mergeCell ref="R1683:S1683"/>
    <mergeCell ref="T1683:U1683"/>
    <mergeCell ref="V1683:W1683"/>
    <mergeCell ref="A1701:W1702"/>
    <mergeCell ref="A1705:H1705"/>
    <mergeCell ref="J1713:M1713"/>
    <mergeCell ref="N1713:Q1713"/>
    <mergeCell ref="J1714:M1716"/>
    <mergeCell ref="N1714:Q1716"/>
    <mergeCell ref="A1751:D1753"/>
    <mergeCell ref="E1751:I1753"/>
    <mergeCell ref="P1720:Q1720"/>
    <mergeCell ref="A1743:H1743"/>
    <mergeCell ref="I1743:J1746"/>
    <mergeCell ref="K1743:U1746"/>
    <mergeCell ref="A1714:D1716"/>
    <mergeCell ref="E1714:I1716"/>
    <mergeCell ref="R1714:W1716"/>
    <mergeCell ref="A1717:W1717"/>
    <mergeCell ref="A1710:D1710"/>
    <mergeCell ref="J1710:W1710"/>
    <mergeCell ref="A1712:W1712"/>
    <mergeCell ref="A1713:D1713"/>
    <mergeCell ref="E1713:I1713"/>
    <mergeCell ref="R1713:W1713"/>
    <mergeCell ref="A1718:W1718"/>
    <mergeCell ref="A1719:S1719"/>
    <mergeCell ref="T1719:W1719"/>
    <mergeCell ref="B1720:C1720"/>
    <mergeCell ref="D1720:E1720"/>
    <mergeCell ref="F1720:G1720"/>
    <mergeCell ref="H1720:I1720"/>
    <mergeCell ref="J1720:K1720"/>
    <mergeCell ref="L1720:M1720"/>
    <mergeCell ref="N1720:O1720"/>
    <mergeCell ref="V1743:W1746"/>
    <mergeCell ref="A1744:H1746"/>
    <mergeCell ref="J1750:M1750"/>
    <mergeCell ref="N1750:Q1750"/>
    <mergeCell ref="J1751:M1753"/>
    <mergeCell ref="N1751:Q1753"/>
    <mergeCell ref="R1720:S1720"/>
    <mergeCell ref="T1720:U1720"/>
    <mergeCell ref="V1720:W1720"/>
    <mergeCell ref="A1738:W1739"/>
    <mergeCell ref="A1742:H1742"/>
    <mergeCell ref="I1742:J1742"/>
    <mergeCell ref="K1742:U1742"/>
    <mergeCell ref="V1742:W1742"/>
    <mergeCell ref="R1751:W1753"/>
    <mergeCell ref="A1754:W1754"/>
    <mergeCell ref="A1747:D1747"/>
    <mergeCell ref="J1747:W1747"/>
    <mergeCell ref="A1749:W1749"/>
    <mergeCell ref="A1750:D1750"/>
    <mergeCell ref="E1750:I1750"/>
    <mergeCell ref="R1750:W1750"/>
    <mergeCell ref="A1780:H1780"/>
    <mergeCell ref="I1780:J1783"/>
    <mergeCell ref="K1780:U1783"/>
    <mergeCell ref="V1780:W1783"/>
    <mergeCell ref="A1781:H1783"/>
    <mergeCell ref="A1792:W1792"/>
    <mergeCell ref="A1788:D1790"/>
    <mergeCell ref="E1788:I1790"/>
    <mergeCell ref="R1788:W1790"/>
    <mergeCell ref="A1791:W1791"/>
    <mergeCell ref="A1755:W1755"/>
    <mergeCell ref="A1756:S1756"/>
    <mergeCell ref="T1756:W1756"/>
    <mergeCell ref="B1757:C1757"/>
    <mergeCell ref="D1757:E1757"/>
    <mergeCell ref="F1757:G1757"/>
    <mergeCell ref="H1757:I1757"/>
    <mergeCell ref="J1757:K1757"/>
    <mergeCell ref="L1757:M1757"/>
    <mergeCell ref="N1757:O1757"/>
    <mergeCell ref="P1757:Q1757"/>
    <mergeCell ref="R1757:S1757"/>
    <mergeCell ref="T1757:U1757"/>
    <mergeCell ref="V1757:W1757"/>
    <mergeCell ref="A1775:W1776"/>
    <mergeCell ref="A1779:H1779"/>
    <mergeCell ref="I1779:J1779"/>
    <mergeCell ref="K1779:U1779"/>
    <mergeCell ref="V1779:W1779"/>
    <mergeCell ref="A1784:D1784"/>
    <mergeCell ref="J1784:W1784"/>
    <mergeCell ref="A1786:W1786"/>
    <mergeCell ref="A1787:D1787"/>
    <mergeCell ref="E1787:I1787"/>
    <mergeCell ref="R1787:W1787"/>
    <mergeCell ref="J1787:M1787"/>
    <mergeCell ref="N1787:Q1787"/>
    <mergeCell ref="A1793:S1793"/>
    <mergeCell ref="T1793:W1793"/>
    <mergeCell ref="B1794:C1794"/>
    <mergeCell ref="D1794:E1794"/>
    <mergeCell ref="F1794:G1794"/>
    <mergeCell ref="H1794:I1794"/>
    <mergeCell ref="J1794:K1794"/>
    <mergeCell ref="L1794:M1794"/>
    <mergeCell ref="N1794:O1794"/>
    <mergeCell ref="P1794:Q1794"/>
    <mergeCell ref="R1794:S1794"/>
    <mergeCell ref="T1794:U1794"/>
    <mergeCell ref="V1794:W1794"/>
    <mergeCell ref="A1812:W1813"/>
    <mergeCell ref="A1816:H1816"/>
    <mergeCell ref="I1816:J1816"/>
    <mergeCell ref="K1816:U1816"/>
    <mergeCell ref="J1788:M1790"/>
    <mergeCell ref="N1788:Q1790"/>
    <mergeCell ref="A1825:D1827"/>
    <mergeCell ref="E1825:I1827"/>
    <mergeCell ref="R1825:W1827"/>
    <mergeCell ref="A1828:W1828"/>
    <mergeCell ref="A1821:D1821"/>
    <mergeCell ref="J1821:W1821"/>
    <mergeCell ref="A1823:W1823"/>
    <mergeCell ref="A1824:D1824"/>
    <mergeCell ref="J1824:M1824"/>
    <mergeCell ref="N1824:Q1824"/>
    <mergeCell ref="J1825:M1827"/>
    <mergeCell ref="N1825:Q1827"/>
    <mergeCell ref="R1831:S1831"/>
    <mergeCell ref="T1831:U1831"/>
    <mergeCell ref="J1831:K1831"/>
    <mergeCell ref="L1831:M1831"/>
    <mergeCell ref="N1831:O1831"/>
    <mergeCell ref="V1816:W1816"/>
    <mergeCell ref="A1817:H1817"/>
    <mergeCell ref="I1817:J1820"/>
    <mergeCell ref="K1817:U1820"/>
    <mergeCell ref="V1817:W1820"/>
    <mergeCell ref="A1818:H1820"/>
    <mergeCell ref="E1824:I1824"/>
    <mergeCell ref="R1824:W1824"/>
    <mergeCell ref="I1853:J1853"/>
    <mergeCell ref="K1853:U1853"/>
    <mergeCell ref="V1853:W1853"/>
    <mergeCell ref="P1831:Q1831"/>
    <mergeCell ref="A1854:H1854"/>
    <mergeCell ref="I1854:J1857"/>
    <mergeCell ref="K1854:U1857"/>
    <mergeCell ref="V1854:W1857"/>
    <mergeCell ref="A1855:H1857"/>
    <mergeCell ref="V1831:W1831"/>
    <mergeCell ref="A1849:W1850"/>
    <mergeCell ref="A1853:H1853"/>
    <mergeCell ref="A1829:W1829"/>
    <mergeCell ref="A1830:S1830"/>
    <mergeCell ref="T1830:W1830"/>
    <mergeCell ref="B1831:C1831"/>
    <mergeCell ref="D1831:E1831"/>
    <mergeCell ref="F1831:G1831"/>
    <mergeCell ref="H1831:I1831"/>
    <mergeCell ref="J1861:M1861"/>
    <mergeCell ref="N1861:Q1861"/>
    <mergeCell ref="J1862:M1864"/>
    <mergeCell ref="N1862:Q1864"/>
    <mergeCell ref="A1899:D1901"/>
    <mergeCell ref="E1899:I1901"/>
    <mergeCell ref="P1868:Q1868"/>
    <mergeCell ref="A1891:H1891"/>
    <mergeCell ref="I1891:J1894"/>
    <mergeCell ref="K1891:U1894"/>
    <mergeCell ref="A1862:D1864"/>
    <mergeCell ref="E1862:I1864"/>
    <mergeCell ref="R1862:W1864"/>
    <mergeCell ref="A1865:W1865"/>
    <mergeCell ref="A1858:D1858"/>
    <mergeCell ref="J1858:W1858"/>
    <mergeCell ref="A1860:W1860"/>
    <mergeCell ref="A1861:D1861"/>
    <mergeCell ref="E1861:I1861"/>
    <mergeCell ref="R1861:W1861"/>
    <mergeCell ref="A1866:W1866"/>
    <mergeCell ref="A1867:S1867"/>
    <mergeCell ref="T1867:W1867"/>
    <mergeCell ref="B1868:C1868"/>
    <mergeCell ref="D1868:E1868"/>
    <mergeCell ref="F1868:G1868"/>
    <mergeCell ref="H1868:I1868"/>
    <mergeCell ref="J1868:K1868"/>
    <mergeCell ref="L1868:M1868"/>
    <mergeCell ref="N1868:O1868"/>
    <mergeCell ref="A1903:W1903"/>
    <mergeCell ref="A1904:S1904"/>
    <mergeCell ref="T1904:W1904"/>
    <mergeCell ref="B1905:C1905"/>
    <mergeCell ref="D1905:E1905"/>
    <mergeCell ref="V1891:W1894"/>
    <mergeCell ref="A1892:H1894"/>
    <mergeCell ref="J1898:M1898"/>
    <mergeCell ref="N1898:Q1898"/>
    <mergeCell ref="J1899:M1901"/>
    <mergeCell ref="N1899:Q1901"/>
    <mergeCell ref="R1868:S1868"/>
    <mergeCell ref="T1868:U1868"/>
    <mergeCell ref="V1868:W1868"/>
    <mergeCell ref="A1886:W1887"/>
    <mergeCell ref="A1890:H1890"/>
    <mergeCell ref="I1890:J1890"/>
    <mergeCell ref="K1890:U1890"/>
    <mergeCell ref="V1890:W1890"/>
    <mergeCell ref="R1899:W1901"/>
    <mergeCell ref="A1902:W1902"/>
    <mergeCell ref="A1895:D1895"/>
    <mergeCell ref="J1895:W1895"/>
    <mergeCell ref="A1897:W1897"/>
    <mergeCell ref="A1898:D1898"/>
    <mergeCell ref="E1898:I1898"/>
    <mergeCell ref="R1898:W1898"/>
    <mergeCell ref="V1927:W1927"/>
    <mergeCell ref="P1905:Q1905"/>
    <mergeCell ref="A1928:H1928"/>
    <mergeCell ref="I1928:J1931"/>
    <mergeCell ref="K1928:U1931"/>
    <mergeCell ref="V1928:W1931"/>
    <mergeCell ref="A1929:H1931"/>
    <mergeCell ref="F1905:G1905"/>
    <mergeCell ref="H1905:I1905"/>
    <mergeCell ref="J1905:K1905"/>
    <mergeCell ref="L1905:M1905"/>
    <mergeCell ref="N1905:O1905"/>
    <mergeCell ref="I1927:J1927"/>
    <mergeCell ref="K1927:U1927"/>
    <mergeCell ref="R1905:S1905"/>
    <mergeCell ref="T1905:U1905"/>
    <mergeCell ref="V1905:W1905"/>
    <mergeCell ref="A1923:W1924"/>
    <mergeCell ref="A1927:H1927"/>
    <mergeCell ref="J1935:M1935"/>
    <mergeCell ref="N1935:Q1935"/>
    <mergeCell ref="J1936:M1938"/>
    <mergeCell ref="N1936:Q1938"/>
    <mergeCell ref="A1973:D1975"/>
    <mergeCell ref="E1973:I1975"/>
    <mergeCell ref="P1942:Q1942"/>
    <mergeCell ref="A1965:H1965"/>
    <mergeCell ref="I1965:J1968"/>
    <mergeCell ref="K1965:U1968"/>
    <mergeCell ref="A1936:D1938"/>
    <mergeCell ref="E1936:I1938"/>
    <mergeCell ref="R1936:W1938"/>
    <mergeCell ref="A1939:W1939"/>
    <mergeCell ref="A1932:D1932"/>
    <mergeCell ref="J1932:W1932"/>
    <mergeCell ref="A1934:W1934"/>
    <mergeCell ref="A1935:D1935"/>
    <mergeCell ref="E1935:I1935"/>
    <mergeCell ref="R1935:W1935"/>
    <mergeCell ref="A1940:W1940"/>
    <mergeCell ref="A1941:S1941"/>
    <mergeCell ref="T1941:W1941"/>
    <mergeCell ref="B1942:C1942"/>
    <mergeCell ref="D1942:E1942"/>
    <mergeCell ref="F1942:G1942"/>
    <mergeCell ref="H1942:I1942"/>
    <mergeCell ref="J1942:K1942"/>
    <mergeCell ref="L1942:M1942"/>
    <mergeCell ref="N1942:O1942"/>
    <mergeCell ref="V1965:W1968"/>
    <mergeCell ref="A1966:H1968"/>
    <mergeCell ref="J1972:M1972"/>
    <mergeCell ref="N1972:Q1972"/>
    <mergeCell ref="J1973:M1975"/>
    <mergeCell ref="N1973:Q1975"/>
    <mergeCell ref="R1942:S1942"/>
    <mergeCell ref="T1942:U1942"/>
    <mergeCell ref="V1942:W1942"/>
    <mergeCell ref="A1960:W1961"/>
    <mergeCell ref="A1964:H1964"/>
    <mergeCell ref="I1964:J1964"/>
    <mergeCell ref="K1964:U1964"/>
    <mergeCell ref="V1964:W1964"/>
    <mergeCell ref="R1973:W1975"/>
    <mergeCell ref="A1976:W1976"/>
    <mergeCell ref="A1969:D1969"/>
    <mergeCell ref="J1969:W1969"/>
    <mergeCell ref="A1971:W1971"/>
    <mergeCell ref="A1972:D1972"/>
    <mergeCell ref="E1972:I1972"/>
    <mergeCell ref="R1972:W1972"/>
    <mergeCell ref="A2002:H2002"/>
    <mergeCell ref="I2002:J2005"/>
    <mergeCell ref="K2002:U2005"/>
    <mergeCell ref="V2002:W2005"/>
    <mergeCell ref="A2003:H2005"/>
    <mergeCell ref="A2014:W2014"/>
    <mergeCell ref="A2010:D2012"/>
    <mergeCell ref="E2010:I2012"/>
    <mergeCell ref="R2010:W2012"/>
    <mergeCell ref="A2013:W2013"/>
    <mergeCell ref="A1977:W1977"/>
    <mergeCell ref="A1978:S1978"/>
    <mergeCell ref="T1978:W1978"/>
    <mergeCell ref="B1979:C1979"/>
    <mergeCell ref="D1979:E1979"/>
    <mergeCell ref="F1979:G1979"/>
    <mergeCell ref="H1979:I1979"/>
    <mergeCell ref="J1979:K1979"/>
    <mergeCell ref="L1979:M1979"/>
    <mergeCell ref="N1979:O1979"/>
    <mergeCell ref="P1979:Q1979"/>
    <mergeCell ref="R1979:S1979"/>
    <mergeCell ref="T1979:U1979"/>
    <mergeCell ref="V1979:W1979"/>
    <mergeCell ref="A1997:W1998"/>
    <mergeCell ref="A2001:H2001"/>
    <mergeCell ref="I2001:J2001"/>
    <mergeCell ref="K2001:U2001"/>
    <mergeCell ref="V2001:W2001"/>
    <mergeCell ref="A2006:D2006"/>
    <mergeCell ref="J2006:W2006"/>
    <mergeCell ref="A2008:W2008"/>
    <mergeCell ref="A2009:D2009"/>
    <mergeCell ref="E2009:I2009"/>
    <mergeCell ref="R2009:W2009"/>
    <mergeCell ref="J2009:M2009"/>
    <mergeCell ref="N2009:Q2009"/>
    <mergeCell ref="A2015:S2015"/>
    <mergeCell ref="T2015:W2015"/>
    <mergeCell ref="B2016:C2016"/>
    <mergeCell ref="D2016:E2016"/>
    <mergeCell ref="F2016:G2016"/>
    <mergeCell ref="H2016:I2016"/>
    <mergeCell ref="J2016:K2016"/>
    <mergeCell ref="L2016:M2016"/>
    <mergeCell ref="N2016:O2016"/>
    <mergeCell ref="P2016:Q2016"/>
    <mergeCell ref="R2016:S2016"/>
    <mergeCell ref="T2016:U2016"/>
    <mergeCell ref="V2016:W2016"/>
    <mergeCell ref="A2034:W2035"/>
    <mergeCell ref="A2038:H2038"/>
    <mergeCell ref="I2038:J2038"/>
    <mergeCell ref="K2038:U2038"/>
    <mergeCell ref="J2010:M2012"/>
    <mergeCell ref="N2010:Q2012"/>
    <mergeCell ref="A2047:D2049"/>
    <mergeCell ref="E2047:I2049"/>
    <mergeCell ref="R2047:W2049"/>
    <mergeCell ref="A2050:W2050"/>
    <mergeCell ref="A2043:D2043"/>
    <mergeCell ref="J2043:W2043"/>
    <mergeCell ref="A2045:W2045"/>
    <mergeCell ref="A2046:D2046"/>
    <mergeCell ref="J2046:M2046"/>
    <mergeCell ref="N2046:Q2046"/>
    <mergeCell ref="J2047:M2049"/>
    <mergeCell ref="N2047:Q2049"/>
    <mergeCell ref="R2053:S2053"/>
    <mergeCell ref="T2053:U2053"/>
    <mergeCell ref="J2053:K2053"/>
    <mergeCell ref="L2053:M2053"/>
    <mergeCell ref="N2053:O2053"/>
    <mergeCell ref="V2038:W2038"/>
    <mergeCell ref="A2039:H2039"/>
    <mergeCell ref="I2039:J2042"/>
    <mergeCell ref="K2039:U2042"/>
    <mergeCell ref="V2039:W2042"/>
    <mergeCell ref="A2040:H2042"/>
    <mergeCell ref="E2046:I2046"/>
    <mergeCell ref="R2046:W2046"/>
    <mergeCell ref="I2075:J2075"/>
    <mergeCell ref="K2075:U2075"/>
    <mergeCell ref="V2075:W2075"/>
    <mergeCell ref="P2053:Q2053"/>
    <mergeCell ref="A2076:H2076"/>
    <mergeCell ref="I2076:J2079"/>
    <mergeCell ref="K2076:U2079"/>
    <mergeCell ref="V2076:W2079"/>
    <mergeCell ref="A2077:H2079"/>
    <mergeCell ref="V2053:W2053"/>
    <mergeCell ref="A2071:W2072"/>
    <mergeCell ref="A2075:H2075"/>
    <mergeCell ref="A2051:W2051"/>
    <mergeCell ref="A2052:S2052"/>
    <mergeCell ref="T2052:W2052"/>
    <mergeCell ref="B2053:C2053"/>
    <mergeCell ref="D2053:E2053"/>
    <mergeCell ref="F2053:G2053"/>
    <mergeCell ref="H2053:I2053"/>
    <mergeCell ref="J2083:M2083"/>
    <mergeCell ref="N2083:Q2083"/>
    <mergeCell ref="J2084:M2086"/>
    <mergeCell ref="N2084:Q2086"/>
    <mergeCell ref="A2121:D2123"/>
    <mergeCell ref="E2121:I2123"/>
    <mergeCell ref="P2090:Q2090"/>
    <mergeCell ref="A2113:H2113"/>
    <mergeCell ref="I2113:J2116"/>
    <mergeCell ref="K2113:U2116"/>
    <mergeCell ref="A2084:D2086"/>
    <mergeCell ref="E2084:I2086"/>
    <mergeCell ref="R2084:W2086"/>
    <mergeCell ref="A2087:W2087"/>
    <mergeCell ref="A2080:D2080"/>
    <mergeCell ref="J2080:W2080"/>
    <mergeCell ref="A2082:W2082"/>
    <mergeCell ref="A2083:D2083"/>
    <mergeCell ref="E2083:I2083"/>
    <mergeCell ref="R2083:W2083"/>
    <mergeCell ref="A2088:W2088"/>
    <mergeCell ref="A2089:S2089"/>
    <mergeCell ref="T2089:W2089"/>
    <mergeCell ref="B2090:C2090"/>
    <mergeCell ref="D2090:E2090"/>
    <mergeCell ref="F2090:G2090"/>
    <mergeCell ref="H2090:I2090"/>
    <mergeCell ref="J2090:K2090"/>
    <mergeCell ref="L2090:M2090"/>
    <mergeCell ref="N2090:O2090"/>
    <mergeCell ref="A2125:W2125"/>
    <mergeCell ref="A2126:S2126"/>
    <mergeCell ref="T2126:W2126"/>
    <mergeCell ref="B2127:C2127"/>
    <mergeCell ref="D2127:E2127"/>
    <mergeCell ref="V2113:W2116"/>
    <mergeCell ref="A2114:H2116"/>
    <mergeCell ref="J2120:M2120"/>
    <mergeCell ref="N2120:Q2120"/>
    <mergeCell ref="J2121:M2123"/>
    <mergeCell ref="N2121:Q2123"/>
    <mergeCell ref="R2090:S2090"/>
    <mergeCell ref="T2090:U2090"/>
    <mergeCell ref="V2090:W2090"/>
    <mergeCell ref="A2108:W2109"/>
    <mergeCell ref="A2112:H2112"/>
    <mergeCell ref="I2112:J2112"/>
    <mergeCell ref="K2112:U2112"/>
    <mergeCell ref="V2112:W2112"/>
    <mergeCell ref="R2121:W2123"/>
    <mergeCell ref="A2124:W2124"/>
    <mergeCell ref="A2117:D2117"/>
    <mergeCell ref="J2117:W2117"/>
    <mergeCell ref="A2119:W2119"/>
    <mergeCell ref="A2120:D2120"/>
    <mergeCell ref="E2120:I2120"/>
    <mergeCell ref="R2120:W2120"/>
    <mergeCell ref="V2149:W2149"/>
    <mergeCell ref="P2127:Q2127"/>
    <mergeCell ref="A2150:H2150"/>
    <mergeCell ref="I2150:J2153"/>
    <mergeCell ref="K2150:U2153"/>
    <mergeCell ref="V2150:W2153"/>
    <mergeCell ref="A2151:H2153"/>
    <mergeCell ref="F2127:G2127"/>
    <mergeCell ref="H2127:I2127"/>
    <mergeCell ref="J2127:K2127"/>
    <mergeCell ref="L2127:M2127"/>
    <mergeCell ref="N2127:O2127"/>
    <mergeCell ref="I2149:J2149"/>
    <mergeCell ref="K2149:U2149"/>
    <mergeCell ref="R2127:S2127"/>
    <mergeCell ref="T2127:U2127"/>
    <mergeCell ref="V2127:W2127"/>
    <mergeCell ref="A2145:W2146"/>
    <mergeCell ref="A2149:H2149"/>
    <mergeCell ref="J2157:M2157"/>
    <mergeCell ref="N2157:Q2157"/>
    <mergeCell ref="J2158:M2160"/>
    <mergeCell ref="N2158:Q2160"/>
    <mergeCell ref="A2195:D2197"/>
    <mergeCell ref="E2195:I2197"/>
    <mergeCell ref="P2164:Q2164"/>
    <mergeCell ref="A2187:H2187"/>
    <mergeCell ref="I2187:J2190"/>
    <mergeCell ref="K2187:U2190"/>
    <mergeCell ref="A2158:D2160"/>
    <mergeCell ref="E2158:I2160"/>
    <mergeCell ref="R2158:W2160"/>
    <mergeCell ref="A2161:W2161"/>
    <mergeCell ref="A2154:D2154"/>
    <mergeCell ref="J2154:W2154"/>
    <mergeCell ref="A2156:W2156"/>
    <mergeCell ref="A2157:D2157"/>
    <mergeCell ref="E2157:I2157"/>
    <mergeCell ref="R2157:W2157"/>
    <mergeCell ref="A2162:W2162"/>
    <mergeCell ref="A2163:S2163"/>
    <mergeCell ref="T2163:W2163"/>
    <mergeCell ref="B2164:C2164"/>
    <mergeCell ref="D2164:E2164"/>
    <mergeCell ref="F2164:G2164"/>
    <mergeCell ref="H2164:I2164"/>
    <mergeCell ref="J2164:K2164"/>
    <mergeCell ref="L2164:M2164"/>
    <mergeCell ref="N2164:O2164"/>
    <mergeCell ref="V2187:W2190"/>
    <mergeCell ref="A2188:H2190"/>
    <mergeCell ref="J2194:M2194"/>
    <mergeCell ref="N2194:Q2194"/>
    <mergeCell ref="J2195:M2197"/>
    <mergeCell ref="N2195:Q2197"/>
    <mergeCell ref="R2164:S2164"/>
    <mergeCell ref="T2164:U2164"/>
    <mergeCell ref="V2164:W2164"/>
    <mergeCell ref="A2182:W2183"/>
    <mergeCell ref="A2186:H2186"/>
    <mergeCell ref="I2186:J2186"/>
    <mergeCell ref="K2186:U2186"/>
    <mergeCell ref="V2186:W2186"/>
    <mergeCell ref="R2195:W2197"/>
    <mergeCell ref="A2198:W2198"/>
    <mergeCell ref="A2191:D2191"/>
    <mergeCell ref="J2191:W2191"/>
    <mergeCell ref="A2193:W2193"/>
    <mergeCell ref="A2194:D2194"/>
    <mergeCell ref="E2194:I2194"/>
    <mergeCell ref="R2194:W2194"/>
    <mergeCell ref="A2224:H2224"/>
    <mergeCell ref="I2224:J2227"/>
    <mergeCell ref="K2224:U2227"/>
    <mergeCell ref="V2224:W2227"/>
    <mergeCell ref="A2225:H2227"/>
    <mergeCell ref="A2236:W2236"/>
    <mergeCell ref="A2232:D2234"/>
    <mergeCell ref="E2232:I2234"/>
    <mergeCell ref="R2232:W2234"/>
    <mergeCell ref="A2235:W2235"/>
    <mergeCell ref="A2199:W2199"/>
    <mergeCell ref="A2200:S2200"/>
    <mergeCell ref="T2200:W2200"/>
    <mergeCell ref="B2201:C2201"/>
    <mergeCell ref="D2201:E2201"/>
    <mergeCell ref="F2201:G2201"/>
    <mergeCell ref="H2201:I2201"/>
    <mergeCell ref="J2201:K2201"/>
    <mergeCell ref="L2201:M2201"/>
    <mergeCell ref="N2201:O2201"/>
    <mergeCell ref="P2201:Q2201"/>
    <mergeCell ref="R2201:S2201"/>
    <mergeCell ref="T2201:U2201"/>
    <mergeCell ref="V2201:W2201"/>
    <mergeCell ref="A2219:W2220"/>
    <mergeCell ref="A2223:H2223"/>
    <mergeCell ref="I2223:J2223"/>
    <mergeCell ref="K2223:U2223"/>
    <mergeCell ref="V2223:W2223"/>
    <mergeCell ref="J2232:M2234"/>
    <mergeCell ref="N2232:Q2234"/>
    <mergeCell ref="A2269:D2271"/>
    <mergeCell ref="E2269:I2271"/>
    <mergeCell ref="R2269:W2271"/>
    <mergeCell ref="A2272:W2272"/>
    <mergeCell ref="A2265:D2265"/>
    <mergeCell ref="J2265:W2265"/>
    <mergeCell ref="A2267:W2267"/>
    <mergeCell ref="A2268:D2268"/>
    <mergeCell ref="A2228:D2228"/>
    <mergeCell ref="J2228:W2228"/>
    <mergeCell ref="A2230:W2230"/>
    <mergeCell ref="A2231:D2231"/>
    <mergeCell ref="E2231:I2231"/>
    <mergeCell ref="R2231:W2231"/>
    <mergeCell ref="J2231:M2231"/>
    <mergeCell ref="N2231:Q2231"/>
    <mergeCell ref="A2237:S2237"/>
    <mergeCell ref="T2237:W2237"/>
    <mergeCell ref="B2238:C2238"/>
    <mergeCell ref="D2238:E2238"/>
    <mergeCell ref="F2238:G2238"/>
    <mergeCell ref="H2238:I2238"/>
    <mergeCell ref="J2238:K2238"/>
    <mergeCell ref="L2238:M2238"/>
    <mergeCell ref="N2238:O2238"/>
    <mergeCell ref="J2268:M2268"/>
    <mergeCell ref="N2268:Q2268"/>
    <mergeCell ref="J2269:M2271"/>
    <mergeCell ref="N2269:Q2271"/>
    <mergeCell ref="P2275:Q2275"/>
    <mergeCell ref="R2275:S2275"/>
    <mergeCell ref="V2260:W2260"/>
    <mergeCell ref="A2261:H2261"/>
    <mergeCell ref="I2261:J2264"/>
    <mergeCell ref="K2261:U2264"/>
    <mergeCell ref="V2261:W2264"/>
    <mergeCell ref="A2262:H2264"/>
    <mergeCell ref="E2268:I2268"/>
    <mergeCell ref="R2268:W2268"/>
    <mergeCell ref="P2238:Q2238"/>
    <mergeCell ref="R2238:S2238"/>
    <mergeCell ref="T2238:U2238"/>
    <mergeCell ref="V2238:W2238"/>
    <mergeCell ref="A2256:W2257"/>
    <mergeCell ref="A2260:H2260"/>
    <mergeCell ref="I2260:J2260"/>
    <mergeCell ref="K2260:U2260"/>
    <mergeCell ref="V2297:W2297"/>
    <mergeCell ref="A2298:H2298"/>
    <mergeCell ref="I2298:J2301"/>
    <mergeCell ref="K2298:U2301"/>
    <mergeCell ref="V2298:W2301"/>
    <mergeCell ref="A2299:H2301"/>
    <mergeCell ref="H2275:I2275"/>
    <mergeCell ref="J2275:K2275"/>
    <mergeCell ref="L2275:M2275"/>
    <mergeCell ref="N2275:O2275"/>
    <mergeCell ref="I2297:J2297"/>
    <mergeCell ref="K2297:U2297"/>
    <mergeCell ref="T2275:U2275"/>
    <mergeCell ref="V2275:W2275"/>
    <mergeCell ref="A2293:W2294"/>
    <mergeCell ref="A2297:H2297"/>
    <mergeCell ref="A2273:W2273"/>
    <mergeCell ref="A2274:S2274"/>
    <mergeCell ref="T2274:W2274"/>
    <mergeCell ref="B2275:C2275"/>
    <mergeCell ref="D2275:E2275"/>
    <mergeCell ref="F2275:G2275"/>
    <mergeCell ref="J2305:M2305"/>
    <mergeCell ref="N2305:Q2305"/>
    <mergeCell ref="J2306:M2308"/>
    <mergeCell ref="N2306:Q2308"/>
    <mergeCell ref="A2343:D2345"/>
    <mergeCell ref="E2343:I2345"/>
    <mergeCell ref="P2312:Q2312"/>
    <mergeCell ref="A2335:H2335"/>
    <mergeCell ref="I2335:J2338"/>
    <mergeCell ref="K2335:U2338"/>
    <mergeCell ref="A2306:D2308"/>
    <mergeCell ref="E2306:I2308"/>
    <mergeCell ref="R2306:W2308"/>
    <mergeCell ref="A2309:W2309"/>
    <mergeCell ref="A2302:D2302"/>
    <mergeCell ref="J2302:W2302"/>
    <mergeCell ref="A2304:W2304"/>
    <mergeCell ref="A2305:D2305"/>
    <mergeCell ref="E2305:I2305"/>
    <mergeCell ref="R2305:W2305"/>
    <mergeCell ref="A2310:W2310"/>
    <mergeCell ref="A2311:S2311"/>
    <mergeCell ref="T2311:W2311"/>
    <mergeCell ref="B2312:C2312"/>
    <mergeCell ref="D2312:E2312"/>
    <mergeCell ref="F2312:G2312"/>
    <mergeCell ref="H2312:I2312"/>
    <mergeCell ref="J2312:K2312"/>
    <mergeCell ref="L2312:M2312"/>
    <mergeCell ref="N2312:O2312"/>
    <mergeCell ref="V2335:W2338"/>
    <mergeCell ref="A2336:H2338"/>
    <mergeCell ref="J2342:M2342"/>
    <mergeCell ref="N2342:Q2342"/>
    <mergeCell ref="J2343:M2345"/>
    <mergeCell ref="N2343:Q2345"/>
    <mergeCell ref="R2312:S2312"/>
    <mergeCell ref="T2312:U2312"/>
    <mergeCell ref="V2312:W2312"/>
    <mergeCell ref="A2330:W2331"/>
    <mergeCell ref="A2334:H2334"/>
    <mergeCell ref="I2334:J2334"/>
    <mergeCell ref="K2334:U2334"/>
    <mergeCell ref="V2334:W2334"/>
    <mergeCell ref="R2343:W2345"/>
    <mergeCell ref="A2346:W2346"/>
    <mergeCell ref="A2339:D2339"/>
    <mergeCell ref="J2339:W2339"/>
    <mergeCell ref="A2341:W2341"/>
    <mergeCell ref="A2342:D2342"/>
    <mergeCell ref="E2342:I2342"/>
    <mergeCell ref="R2342:W2342"/>
    <mergeCell ref="A2372:H2372"/>
    <mergeCell ref="I2372:J2375"/>
    <mergeCell ref="K2372:U2375"/>
    <mergeCell ref="V2372:W2375"/>
    <mergeCell ref="A2373:H2375"/>
    <mergeCell ref="A2384:W2384"/>
    <mergeCell ref="A2380:D2382"/>
    <mergeCell ref="E2380:I2382"/>
    <mergeCell ref="R2380:W2382"/>
    <mergeCell ref="A2383:W2383"/>
    <mergeCell ref="A2347:W2347"/>
    <mergeCell ref="A2348:S2348"/>
    <mergeCell ref="T2348:W2348"/>
    <mergeCell ref="B2349:C2349"/>
    <mergeCell ref="D2349:E2349"/>
    <mergeCell ref="F2349:G2349"/>
    <mergeCell ref="H2349:I2349"/>
    <mergeCell ref="J2349:K2349"/>
    <mergeCell ref="L2349:M2349"/>
    <mergeCell ref="N2349:O2349"/>
    <mergeCell ref="P2349:Q2349"/>
    <mergeCell ref="R2349:S2349"/>
    <mergeCell ref="T2349:U2349"/>
    <mergeCell ref="V2349:W2349"/>
    <mergeCell ref="A2367:W2368"/>
    <mergeCell ref="A2371:H2371"/>
    <mergeCell ref="I2371:J2371"/>
    <mergeCell ref="K2371:U2371"/>
    <mergeCell ref="V2371:W2371"/>
    <mergeCell ref="A2376:D2376"/>
    <mergeCell ref="J2376:W2376"/>
    <mergeCell ref="A2378:W2378"/>
    <mergeCell ref="A2379:D2379"/>
    <mergeCell ref="E2379:I2379"/>
    <mergeCell ref="R2379:W2379"/>
    <mergeCell ref="J2379:M2379"/>
    <mergeCell ref="N2379:Q2379"/>
    <mergeCell ref="A2385:S2385"/>
    <mergeCell ref="T2385:W2385"/>
    <mergeCell ref="B2386:C2386"/>
    <mergeCell ref="D2386:E2386"/>
    <mergeCell ref="F2386:G2386"/>
    <mergeCell ref="H2386:I2386"/>
    <mergeCell ref="J2386:K2386"/>
    <mergeCell ref="L2386:M2386"/>
    <mergeCell ref="N2386:O2386"/>
    <mergeCell ref="P2386:Q2386"/>
    <mergeCell ref="R2386:S2386"/>
    <mergeCell ref="T2386:U2386"/>
    <mergeCell ref="V2386:W2386"/>
    <mergeCell ref="A2404:W2405"/>
    <mergeCell ref="A2408:H2408"/>
    <mergeCell ref="I2408:J2408"/>
    <mergeCell ref="K2408:U2408"/>
    <mergeCell ref="J2380:M2382"/>
    <mergeCell ref="N2380:Q2382"/>
    <mergeCell ref="A2417:D2419"/>
    <mergeCell ref="E2417:I2419"/>
    <mergeCell ref="R2417:W2419"/>
    <mergeCell ref="A2420:W2420"/>
    <mergeCell ref="A2413:D2413"/>
    <mergeCell ref="J2413:W2413"/>
    <mergeCell ref="A2415:W2415"/>
    <mergeCell ref="A2416:D2416"/>
    <mergeCell ref="J2416:M2416"/>
    <mergeCell ref="N2416:Q2416"/>
    <mergeCell ref="J2417:M2419"/>
    <mergeCell ref="N2417:Q2419"/>
    <mergeCell ref="R2423:S2423"/>
    <mergeCell ref="T2423:U2423"/>
    <mergeCell ref="J2423:K2423"/>
    <mergeCell ref="L2423:M2423"/>
    <mergeCell ref="N2423:O2423"/>
    <mergeCell ref="V2408:W2408"/>
    <mergeCell ref="A2409:H2409"/>
    <mergeCell ref="I2409:J2412"/>
    <mergeCell ref="K2409:U2412"/>
    <mergeCell ref="V2409:W2412"/>
    <mergeCell ref="A2410:H2412"/>
    <mergeCell ref="E2416:I2416"/>
    <mergeCell ref="R2416:W2416"/>
    <mergeCell ref="I2445:J2445"/>
    <mergeCell ref="K2445:U2445"/>
    <mergeCell ref="V2445:W2445"/>
    <mergeCell ref="P2423:Q2423"/>
    <mergeCell ref="A2446:H2446"/>
    <mergeCell ref="I2446:J2449"/>
    <mergeCell ref="K2446:U2449"/>
    <mergeCell ref="V2446:W2449"/>
    <mergeCell ref="A2447:H2449"/>
    <mergeCell ref="V2423:W2423"/>
    <mergeCell ref="A2441:W2442"/>
    <mergeCell ref="A2445:H2445"/>
    <mergeCell ref="A2421:W2421"/>
    <mergeCell ref="A2422:S2422"/>
    <mergeCell ref="T2422:W2422"/>
    <mergeCell ref="B2423:C2423"/>
    <mergeCell ref="D2423:E2423"/>
    <mergeCell ref="F2423:G2423"/>
    <mergeCell ref="H2423:I2423"/>
    <mergeCell ref="J2453:M2453"/>
    <mergeCell ref="N2453:Q2453"/>
    <mergeCell ref="J2454:M2456"/>
    <mergeCell ref="N2454:Q2456"/>
    <mergeCell ref="A2491:D2493"/>
    <mergeCell ref="E2491:I2493"/>
    <mergeCell ref="P2460:Q2460"/>
    <mergeCell ref="A2483:H2483"/>
    <mergeCell ref="I2483:J2486"/>
    <mergeCell ref="K2483:U2486"/>
    <mergeCell ref="A2454:D2456"/>
    <mergeCell ref="E2454:I2456"/>
    <mergeCell ref="R2454:W2456"/>
    <mergeCell ref="A2457:W2457"/>
    <mergeCell ref="A2450:D2450"/>
    <mergeCell ref="J2450:W2450"/>
    <mergeCell ref="A2452:W2452"/>
    <mergeCell ref="A2453:D2453"/>
    <mergeCell ref="E2453:I2453"/>
    <mergeCell ref="R2453:W2453"/>
    <mergeCell ref="A2458:W2458"/>
    <mergeCell ref="A2459:S2459"/>
    <mergeCell ref="T2459:W2459"/>
    <mergeCell ref="B2460:C2460"/>
    <mergeCell ref="D2460:E2460"/>
    <mergeCell ref="F2460:G2460"/>
    <mergeCell ref="H2460:I2460"/>
    <mergeCell ref="J2460:K2460"/>
    <mergeCell ref="L2460:M2460"/>
    <mergeCell ref="N2460:O2460"/>
    <mergeCell ref="A2495:W2495"/>
    <mergeCell ref="A2496:S2496"/>
    <mergeCell ref="T2496:W2496"/>
    <mergeCell ref="B2497:C2497"/>
    <mergeCell ref="D2497:E2497"/>
    <mergeCell ref="V2483:W2486"/>
    <mergeCell ref="A2484:H2486"/>
    <mergeCell ref="J2490:M2490"/>
    <mergeCell ref="N2490:Q2490"/>
    <mergeCell ref="J2491:M2493"/>
    <mergeCell ref="N2491:Q2493"/>
    <mergeCell ref="R2460:S2460"/>
    <mergeCell ref="T2460:U2460"/>
    <mergeCell ref="V2460:W2460"/>
    <mergeCell ref="A2478:W2479"/>
    <mergeCell ref="A2482:H2482"/>
    <mergeCell ref="I2482:J2482"/>
    <mergeCell ref="K2482:U2482"/>
    <mergeCell ref="V2482:W2482"/>
    <mergeCell ref="R2491:W2493"/>
    <mergeCell ref="A2494:W2494"/>
    <mergeCell ref="A2487:D2487"/>
    <mergeCell ref="J2487:W2487"/>
    <mergeCell ref="A2489:W2489"/>
    <mergeCell ref="A2490:D2490"/>
    <mergeCell ref="E2490:I2490"/>
    <mergeCell ref="R2490:W2490"/>
    <mergeCell ref="P2497:Q2497"/>
    <mergeCell ref="A2520:H2520"/>
    <mergeCell ref="I2520:J2523"/>
    <mergeCell ref="K2520:U2523"/>
    <mergeCell ref="V2520:W2523"/>
    <mergeCell ref="A2521:H2523"/>
    <mergeCell ref="F2497:G2497"/>
    <mergeCell ref="H2497:I2497"/>
    <mergeCell ref="J2497:K2497"/>
    <mergeCell ref="L2497:M2497"/>
    <mergeCell ref="N2497:O2497"/>
    <mergeCell ref="I2519:J2519"/>
    <mergeCell ref="K2519:U2519"/>
    <mergeCell ref="R2497:S2497"/>
    <mergeCell ref="T2497:U2497"/>
    <mergeCell ref="V2497:W2497"/>
    <mergeCell ref="A2515:W2516"/>
    <mergeCell ref="A2519:H2519"/>
    <mergeCell ref="A2524:D2524"/>
    <mergeCell ref="J2524:W2524"/>
    <mergeCell ref="A2526:W2526"/>
    <mergeCell ref="A2527:D2527"/>
    <mergeCell ref="E2527:I2527"/>
    <mergeCell ref="R2527:W2527"/>
    <mergeCell ref="A2532:W2532"/>
    <mergeCell ref="A2533:S2533"/>
    <mergeCell ref="T2533:W2533"/>
    <mergeCell ref="B2534:C2534"/>
    <mergeCell ref="D2534:E2534"/>
    <mergeCell ref="F2534:G2534"/>
    <mergeCell ref="H2534:I2534"/>
    <mergeCell ref="J2534:K2534"/>
    <mergeCell ref="L2534:M2534"/>
    <mergeCell ref="N2534:O2534"/>
    <mergeCell ref="V2519:W2519"/>
    <mergeCell ref="P2534:Q2534"/>
    <mergeCell ref="R2534:S2534"/>
    <mergeCell ref="T2534:U2534"/>
    <mergeCell ref="V2534:W2534"/>
    <mergeCell ref="A2552:W2553"/>
    <mergeCell ref="A2556:H2556"/>
    <mergeCell ref="J2527:M2527"/>
    <mergeCell ref="N2527:Q2527"/>
    <mergeCell ref="J2528:M2530"/>
    <mergeCell ref="N2528:Q2530"/>
    <mergeCell ref="A2561:D2561"/>
    <mergeCell ref="J2561:W2561"/>
    <mergeCell ref="I2556:J2556"/>
    <mergeCell ref="K2556:U2556"/>
    <mergeCell ref="V2556:W2556"/>
    <mergeCell ref="A2557:H2557"/>
    <mergeCell ref="A2528:D2530"/>
    <mergeCell ref="E2528:I2530"/>
    <mergeCell ref="R2528:W2530"/>
    <mergeCell ref="A2531:W2531"/>
    <mergeCell ref="R2565:W2567"/>
    <mergeCell ref="A2568:W2568"/>
    <mergeCell ref="A2598:D2598"/>
    <mergeCell ref="J2598:W2598"/>
    <mergeCell ref="P2571:Q2571"/>
    <mergeCell ref="R2571:S2571"/>
    <mergeCell ref="T2571:U2571"/>
    <mergeCell ref="V2571:W2571"/>
    <mergeCell ref="I2557:J2560"/>
    <mergeCell ref="K2557:U2560"/>
    <mergeCell ref="V2557:W2560"/>
    <mergeCell ref="A2558:H2560"/>
    <mergeCell ref="J2564:M2564"/>
    <mergeCell ref="N2564:Q2564"/>
    <mergeCell ref="A2563:W2563"/>
    <mergeCell ref="A2564:D2564"/>
    <mergeCell ref="E2564:I2564"/>
    <mergeCell ref="R2564:W2564"/>
    <mergeCell ref="J2565:M2567"/>
    <mergeCell ref="N2565:Q2567"/>
    <mergeCell ref="J85:M85"/>
    <mergeCell ref="N85:Q85"/>
    <mergeCell ref="J86:M88"/>
    <mergeCell ref="N86:Q88"/>
    <mergeCell ref="J122:M122"/>
    <mergeCell ref="N122:Q122"/>
    <mergeCell ref="J123:M125"/>
    <mergeCell ref="N123:Q125"/>
    <mergeCell ref="L2571:M2571"/>
    <mergeCell ref="N2571:O2571"/>
    <mergeCell ref="I2593:J2593"/>
    <mergeCell ref="K2593:U2593"/>
    <mergeCell ref="V2593:W2593"/>
    <mergeCell ref="A2594:H2594"/>
    <mergeCell ref="I2594:J2597"/>
    <mergeCell ref="K2594:U2597"/>
    <mergeCell ref="V2594:W2597"/>
    <mergeCell ref="A2595:H2597"/>
    <mergeCell ref="A2589:W2590"/>
    <mergeCell ref="A2593:H2593"/>
    <mergeCell ref="A2569:W2569"/>
    <mergeCell ref="A2570:S2570"/>
    <mergeCell ref="T2570:W2570"/>
    <mergeCell ref="B2571:C2571"/>
    <mergeCell ref="D2571:E2571"/>
    <mergeCell ref="F2571:G2571"/>
    <mergeCell ref="H2571:I2571"/>
    <mergeCell ref="J2571:K2571"/>
    <mergeCell ref="A2565:D2567"/>
    <mergeCell ref="E2565:I2567"/>
    <mergeCell ref="P55:Q55"/>
    <mergeCell ref="R55:S55"/>
    <mergeCell ref="R129:S129"/>
    <mergeCell ref="T129:U129"/>
    <mergeCell ref="V129:W129"/>
    <mergeCell ref="A147:W148"/>
    <mergeCell ref="A127:W127"/>
    <mergeCell ref="A128:S128"/>
    <mergeCell ref="T128:W128"/>
    <mergeCell ref="J159:M159"/>
    <mergeCell ref="N159:Q159"/>
    <mergeCell ref="P129:Q129"/>
    <mergeCell ref="J18:K18"/>
    <mergeCell ref="A53:W53"/>
    <mergeCell ref="A54:S54"/>
    <mergeCell ref="A86:D88"/>
    <mergeCell ref="E86:I88"/>
    <mergeCell ref="R86:W88"/>
    <mergeCell ref="A89:W89"/>
    <mergeCell ref="A123:D125"/>
    <mergeCell ref="E123:I125"/>
    <mergeCell ref="R123:W125"/>
    <mergeCell ref="A126:W126"/>
    <mergeCell ref="A119:D119"/>
    <mergeCell ref="J119:W119"/>
    <mergeCell ref="A121:W121"/>
    <mergeCell ref="A122:D122"/>
    <mergeCell ref="E122:I122"/>
    <mergeCell ref="R122:W122"/>
    <mergeCell ref="N129:O129"/>
    <mergeCell ref="A152:H152"/>
    <mergeCell ref="I152:J155"/>
  </mergeCells>
  <phoneticPr fontId="1" type="noConversion"/>
  <conditionalFormatting sqref="S5:S6">
    <cfRule type="containsText" dxfId="1" priority="2" stopIfTrue="1" operator="containsText" text="please">
      <formula>NOT(ISERROR(SEARCH("please",S5)))</formula>
    </cfRule>
  </conditionalFormatting>
  <conditionalFormatting sqref="S7">
    <cfRule type="containsText" dxfId="0" priority="1" stopIfTrue="1" operator="containsText" text="please">
      <formula>NOT(ISERROR(SEARCH("please",S7)))</formula>
    </cfRule>
  </conditionalFormatting>
  <dataValidations count="1">
    <dataValidation type="list" allowBlank="1" showInputMessage="1" showErrorMessage="1" sqref="A12:D14 A2454:D2456 A49:D51 A2491:D2493 A826:D828 A2528:D2530 A86:D88 A123:D125 A160:D162 A197:D199 A234:D236 A271:D273 A308:D310 A345:D347 A382:D384 A419:D421 A456:D458 A493:D495 A530:D532 A567:D569 A604:D606 A641:D643 A678:D680 A715:D717 A752:D754 A789:D791 A863:D865 A900:D902 A937:D939 A974:D976 A1011:D1013 A1048:D1050 A1085:D1087 A1122:D1124 A1159:D1161 A1196:D1198 A1233:D1235 A1270:D1272 A1307:D1309 A1344:D1346 A1381:D1383 A1418:D1420 A1455:D1457 A1492:D1494 A1529:D1531 A1566:D1568 A1603:D1605 A1640:D1642 A1677:D1679 A1714:D1716 A1751:D1753 A1788:D1790 A1825:D1827 A1862:D1864 A1899:D1901 A1936:D1938 A1973:D1975 A2010:D2012 A2047:D2049 A2084:D2086 A2121:D2123 A2158:D2160 A2195:D2197 A2232:D2234 A2269:D2271 A2306:D2308 A2343:D2345 A2380:D2382 A2417:D2419 A2565:D2567">
      <formula1>"Contractor, Subcontractor"</formula1>
    </dataValidation>
  </dataValidations>
  <pageMargins left="0.2" right="0.23" top="0.5" bottom="0.5" header="0.5" footer="0.5"/>
  <pageSetup scale="57" orientation="landscape" r:id="rId1"/>
  <headerFooter alignWithMargins="0"/>
  <rowBreaks count="69" manualBreakCount="69">
    <brk id="45" max="16383" man="1"/>
    <brk id="82" max="16383" man="1"/>
    <brk id="119" max="16383" man="1"/>
    <brk id="156" max="16383" man="1"/>
    <brk id="193" max="16383" man="1"/>
    <brk id="230" max="16383" man="1"/>
    <brk id="267" max="16383" man="1"/>
    <brk id="304" max="16383" man="1"/>
    <brk id="341" max="16383" man="1"/>
    <brk id="378" max="16383" man="1"/>
    <brk id="415" max="16383" man="1"/>
    <brk id="452" max="16383" man="1"/>
    <brk id="489" max="16383" man="1"/>
    <brk id="526" max="16383" man="1"/>
    <brk id="563" max="16383" man="1"/>
    <brk id="600" max="16383" man="1"/>
    <brk id="637" max="16383" man="1"/>
    <brk id="674" max="16383" man="1"/>
    <brk id="711" max="16383" man="1"/>
    <brk id="748" max="16383" man="1"/>
    <brk id="785" max="16383" man="1"/>
    <brk id="822" max="16383" man="1"/>
    <brk id="859" max="16383" man="1"/>
    <brk id="896" max="16383" man="1"/>
    <brk id="933" max="16383" man="1"/>
    <brk id="970" max="16383" man="1"/>
    <brk id="1007" max="16383" man="1"/>
    <brk id="1044" max="16383" man="1"/>
    <brk id="1081" max="16383" man="1"/>
    <brk id="1118" max="16383" man="1"/>
    <brk id="1155" max="16383" man="1"/>
    <brk id="1192" max="16383" man="1"/>
    <brk id="1229" max="16383" man="1"/>
    <brk id="1266" max="16383" man="1"/>
    <brk id="1303" max="16383" man="1"/>
    <brk id="1340" max="16383" man="1"/>
    <brk id="1377" max="16383" man="1"/>
    <brk id="1414" max="16383" man="1"/>
    <brk id="1451" max="16383" man="1"/>
    <brk id="1488" max="16383" man="1"/>
    <brk id="1525" max="16383" man="1"/>
    <brk id="1562" max="16383" man="1"/>
    <brk id="1599" max="16383" man="1"/>
    <brk id="1636" max="16383" man="1"/>
    <brk id="1673" max="16383" man="1"/>
    <brk id="1710" max="16383" man="1"/>
    <brk id="1747" max="16383" man="1"/>
    <brk id="1784" max="16383" man="1"/>
    <brk id="1821" max="16383" man="1"/>
    <brk id="1858" max="22" man="1"/>
    <brk id="1895" max="22" man="1"/>
    <brk id="1932" max="22" man="1"/>
    <brk id="1969" max="22" man="1"/>
    <brk id="2006" max="22" man="1"/>
    <brk id="2043" max="22" man="1"/>
    <brk id="2080" max="22" man="1"/>
    <brk id="2117" max="16383" man="1"/>
    <brk id="2154" max="16383" man="1"/>
    <brk id="2191" max="16383" man="1"/>
    <brk id="2228" max="16383" man="1"/>
    <brk id="2265" max="16383" man="1"/>
    <brk id="2302" max="16383" man="1"/>
    <brk id="2339" max="16383" man="1"/>
    <brk id="2376" max="16383" man="1"/>
    <brk id="2413" max="16383" man="1"/>
    <brk id="2450" max="16383" man="1"/>
    <brk id="2487" max="16383" man="1"/>
    <brk id="2524" max="16383" man="1"/>
    <brk id="2561" max="16383" man="1"/>
  </rowBreaks>
  <colBreaks count="1" manualBreakCount="1">
    <brk id="23" min="9"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5:AM300"/>
  <sheetViews>
    <sheetView zoomScale="85" zoomScaleNormal="85" workbookViewId="0">
      <selection activeCell="Z29" sqref="Z29"/>
    </sheetView>
  </sheetViews>
  <sheetFormatPr defaultColWidth="10.25" defaultRowHeight="12.75" x14ac:dyDescent="0.2"/>
  <cols>
    <col min="1" max="1" width="9" customWidth="1"/>
    <col min="2" max="2" width="27.75" bestFit="1" customWidth="1"/>
    <col min="3" max="24" width="9" customWidth="1"/>
    <col min="25" max="25" width="12.75" bestFit="1" customWidth="1"/>
    <col min="26" max="26" width="17.125" bestFit="1" customWidth="1"/>
    <col min="27" max="27" width="15.375" bestFit="1" customWidth="1"/>
    <col min="28" max="28" width="13.25" bestFit="1" customWidth="1"/>
    <col min="29" max="29" width="7.625" bestFit="1" customWidth="1"/>
    <col min="30" max="30" width="5.5" bestFit="1" customWidth="1"/>
    <col min="31" max="31" width="12.75" bestFit="1" customWidth="1"/>
    <col min="32" max="32" width="13.5" bestFit="1" customWidth="1"/>
    <col min="33" max="33" width="18.375" bestFit="1" customWidth="1"/>
    <col min="34" max="34" width="10.875" customWidth="1"/>
    <col min="35" max="35" width="10.25" customWidth="1"/>
    <col min="36" max="36" width="9.5" customWidth="1"/>
    <col min="37" max="37" width="12.625" customWidth="1"/>
    <col min="38" max="38" width="13.75" bestFit="1" customWidth="1"/>
    <col min="39" max="39" width="11" customWidth="1"/>
    <col min="40" max="40" width="8" customWidth="1"/>
    <col min="41" max="41" width="11.125" customWidth="1"/>
    <col min="42" max="42" width="11.25" customWidth="1"/>
    <col min="43" max="43" width="14.5" customWidth="1"/>
    <col min="44" max="44" width="7.375" customWidth="1"/>
    <col min="45" max="45" width="10.5" customWidth="1"/>
    <col min="46" max="46" width="10.875" customWidth="1"/>
    <col min="47" max="47" width="10.25" customWidth="1"/>
    <col min="48" max="48" width="7.25" customWidth="1"/>
    <col min="49" max="49" width="10.25" customWidth="1"/>
    <col min="50" max="50" width="9.5" customWidth="1"/>
    <col min="51" max="51" width="12.625" customWidth="1"/>
    <col min="52" max="52" width="7.875" customWidth="1"/>
    <col min="53" max="53" width="11" customWidth="1"/>
    <col min="54" max="54" width="8" customWidth="1"/>
    <col min="55" max="55" width="11.125" customWidth="1"/>
    <col min="56" max="56" width="11.25" customWidth="1"/>
    <col min="57" max="57" width="14.5" customWidth="1"/>
    <col min="58" max="58" width="7.375" customWidth="1"/>
    <col min="59" max="59" width="10.5" customWidth="1"/>
    <col min="60" max="60" width="9.5" customWidth="1"/>
    <col min="61" max="61" width="10.875" customWidth="1"/>
    <col min="62" max="62" width="10.25" customWidth="1"/>
    <col min="63" max="63" width="7.25" customWidth="1"/>
    <col min="64" max="64" width="10.25" customWidth="1"/>
    <col min="65" max="65" width="9.5" customWidth="1"/>
    <col min="66" max="66" width="12.625" customWidth="1"/>
    <col min="67" max="67" width="7.875" customWidth="1"/>
    <col min="68" max="68" width="11" customWidth="1"/>
    <col min="69" max="69" width="8" customWidth="1"/>
    <col min="70" max="70" width="11.125" customWidth="1"/>
    <col min="71" max="71" width="11.25" customWidth="1"/>
    <col min="72" max="72" width="14.5" customWidth="1"/>
    <col min="73" max="73" width="7.375" customWidth="1"/>
    <col min="74" max="74" width="10.5" customWidth="1"/>
    <col min="75" max="75" width="11.75" customWidth="1"/>
    <col min="76" max="76" width="7.25" customWidth="1"/>
    <col min="77" max="77" width="10.25" customWidth="1"/>
    <col min="78" max="78" width="7.25" customWidth="1"/>
    <col min="79" max="79" width="10.25" customWidth="1"/>
    <col min="80" max="80" width="9.5" customWidth="1"/>
    <col min="81" max="81" width="12.625" customWidth="1"/>
    <col min="82" max="82" width="7.875" customWidth="1"/>
    <col min="83" max="83" width="11" customWidth="1"/>
    <col min="84" max="84" width="8" customWidth="1"/>
    <col min="85" max="85" width="11.125" customWidth="1"/>
    <col min="86" max="86" width="11.25" customWidth="1"/>
    <col min="87" max="87" width="14.5" customWidth="1"/>
    <col min="88" max="88" width="7.375" customWidth="1"/>
    <col min="89" max="89" width="10.5" customWidth="1"/>
    <col min="90" max="90" width="9.5" customWidth="1"/>
    <col min="91" max="91" width="19.375" customWidth="1"/>
    <col min="92" max="92" width="9" customWidth="1"/>
    <col min="93" max="93" width="10.25" customWidth="1"/>
    <col min="94" max="94" width="7.25" customWidth="1"/>
    <col min="95" max="95" width="10.25" customWidth="1"/>
    <col min="96" max="96" width="9.5" customWidth="1"/>
    <col min="97" max="97" width="12.625" customWidth="1"/>
    <col min="98" max="98" width="7.875" customWidth="1"/>
    <col min="99" max="99" width="11" customWidth="1"/>
    <col min="100" max="100" width="8" customWidth="1"/>
    <col min="101" max="101" width="11.125" customWidth="1"/>
    <col min="102" max="102" width="11.25" customWidth="1"/>
    <col min="103" max="103" width="14.5" customWidth="1"/>
    <col min="104" max="104" width="7.375" customWidth="1"/>
    <col min="105" max="105" width="10.5" customWidth="1"/>
    <col min="106" max="106" width="11.75" customWidth="1"/>
    <col min="107" max="107" width="7.25" customWidth="1"/>
    <col min="108" max="108" width="10.25" customWidth="1"/>
    <col min="109" max="109" width="7.25" customWidth="1"/>
    <col min="110" max="110" width="10.25" customWidth="1"/>
    <col min="111" max="111" width="9.5" customWidth="1"/>
    <col min="112" max="112" width="12.625" customWidth="1"/>
    <col min="113" max="113" width="7.875" customWidth="1"/>
    <col min="114" max="114" width="11" customWidth="1"/>
    <col min="115" max="115" width="8" customWidth="1"/>
    <col min="116" max="116" width="11.125" customWidth="1"/>
    <col min="117" max="117" width="11.25" customWidth="1"/>
    <col min="118" max="118" width="14.5" customWidth="1"/>
    <col min="119" max="119" width="7.375" customWidth="1"/>
    <col min="120" max="120" width="10.5" customWidth="1"/>
    <col min="121" max="121" width="9.5" customWidth="1"/>
    <col min="122" max="123" width="12" customWidth="1"/>
    <col min="124" max="124" width="10.25" customWidth="1"/>
    <col min="125" max="125" width="7.25" customWidth="1"/>
    <col min="126" max="126" width="10.25" customWidth="1"/>
    <col min="127" max="127" width="9.5" customWidth="1"/>
    <col min="128" max="128" width="12.625" customWidth="1"/>
    <col min="129" max="129" width="7.875" customWidth="1"/>
    <col min="130" max="130" width="11" customWidth="1"/>
    <col min="131" max="131" width="8" customWidth="1"/>
    <col min="132" max="132" width="11.125" customWidth="1"/>
    <col min="133" max="133" width="11.25" customWidth="1"/>
    <col min="134" max="134" width="14.5" customWidth="1"/>
    <col min="135" max="135" width="7.375" customWidth="1"/>
    <col min="136" max="136" width="10.5" customWidth="1"/>
    <col min="137" max="137" width="11.75" customWidth="1"/>
    <col min="138" max="138" width="7.25" customWidth="1"/>
    <col min="139" max="139" width="10.25" customWidth="1"/>
    <col min="140" max="140" width="7.25" customWidth="1"/>
    <col min="141" max="141" width="10.25" customWidth="1"/>
    <col min="142" max="142" width="9.5" customWidth="1"/>
    <col min="143" max="143" width="12.625" customWidth="1"/>
    <col min="144" max="144" width="7.875" customWidth="1"/>
    <col min="145" max="145" width="11" customWidth="1"/>
    <col min="146" max="146" width="8" customWidth="1"/>
    <col min="147" max="147" width="11.125" customWidth="1"/>
    <col min="148" max="148" width="11.25" customWidth="1"/>
    <col min="149" max="149" width="14.5" customWidth="1"/>
    <col min="150" max="150" width="7.375" customWidth="1"/>
    <col min="151" max="151" width="10.5" customWidth="1"/>
    <col min="152" max="152" width="9.5" customWidth="1"/>
    <col min="153" max="153" width="15.25" customWidth="1"/>
    <col min="154" max="154" width="20.75" customWidth="1"/>
    <col min="155" max="155" width="10.25" customWidth="1"/>
    <col min="156" max="156" width="7.25" customWidth="1"/>
    <col min="157" max="157" width="10.25" customWidth="1"/>
    <col min="158" max="158" width="9.5" customWidth="1"/>
    <col min="159" max="159" width="12.625" customWidth="1"/>
    <col min="160" max="160" width="7.875" customWidth="1"/>
    <col min="161" max="161" width="11" customWidth="1"/>
    <col min="162" max="162" width="8" customWidth="1"/>
    <col min="163" max="163" width="11.125" customWidth="1"/>
    <col min="164" max="164" width="11.25" customWidth="1"/>
    <col min="165" max="165" width="14.5" customWidth="1"/>
    <col min="166" max="166" width="7.375" customWidth="1"/>
    <col min="167" max="167" width="10.5" customWidth="1"/>
    <col min="168" max="168" width="11.75" customWidth="1"/>
    <col min="169" max="169" width="7.25" customWidth="1"/>
    <col min="170" max="170" width="10.25" customWidth="1"/>
    <col min="171" max="171" width="7.25" customWidth="1"/>
    <col min="172" max="172" width="10.25" customWidth="1"/>
    <col min="173" max="173" width="9.5" customWidth="1"/>
    <col min="174" max="174" width="12.625" customWidth="1"/>
    <col min="175" max="175" width="7.875" customWidth="1"/>
    <col min="176" max="176" width="11" customWidth="1"/>
    <col min="177" max="177" width="8" customWidth="1"/>
    <col min="178" max="178" width="11.125" customWidth="1"/>
    <col min="179" max="179" width="11.25" customWidth="1"/>
    <col min="180" max="180" width="14.5" customWidth="1"/>
    <col min="181" max="181" width="7.375" customWidth="1"/>
    <col min="182" max="182" width="10.5" customWidth="1"/>
    <col min="183" max="183" width="9.5" customWidth="1"/>
    <col min="184" max="184" width="24" customWidth="1"/>
    <col min="185" max="185" width="10" customWidth="1"/>
    <col min="186" max="186" width="10.25" customWidth="1"/>
    <col min="187" max="187" width="7.25" customWidth="1"/>
    <col min="188" max="188" width="10.25" customWidth="1"/>
    <col min="189" max="189" width="9.5" customWidth="1"/>
    <col min="190" max="190" width="12.625" customWidth="1"/>
    <col min="191" max="191" width="7.875" customWidth="1"/>
    <col min="192" max="192" width="11" customWidth="1"/>
    <col min="193" max="193" width="8" customWidth="1"/>
    <col min="194" max="194" width="11.125" customWidth="1"/>
    <col min="195" max="195" width="11.25" customWidth="1"/>
    <col min="196" max="196" width="14.5" customWidth="1"/>
    <col min="197" max="197" width="7.375" customWidth="1"/>
    <col min="198" max="198" width="10.5" customWidth="1"/>
    <col min="199" max="199" width="11.75" customWidth="1"/>
    <col min="200" max="200" width="7.25" customWidth="1"/>
    <col min="201" max="201" width="10.25" customWidth="1"/>
    <col min="202" max="202" width="7.25" customWidth="1"/>
    <col min="203" max="203" width="10.25" customWidth="1"/>
    <col min="204" max="204" width="9.5" customWidth="1"/>
    <col min="205" max="205" width="12.625" customWidth="1"/>
    <col min="206" max="206" width="7.875" customWidth="1"/>
    <col min="207" max="207" width="11" customWidth="1"/>
    <col min="208" max="208" width="8" customWidth="1"/>
    <col min="209" max="209" width="11.125" customWidth="1"/>
    <col min="210" max="210" width="11.25" customWidth="1"/>
    <col min="211" max="211" width="14.5" customWidth="1"/>
    <col min="212" max="212" width="7.375" customWidth="1"/>
    <col min="213" max="213" width="10.5" customWidth="1"/>
    <col min="214" max="214" width="9.5" customWidth="1"/>
    <col min="215" max="215" width="13.125" customWidth="1"/>
    <col min="216" max="216" width="12.875" customWidth="1"/>
    <col min="217" max="217" width="10.25" customWidth="1"/>
    <col min="218" max="218" width="7.25" customWidth="1"/>
    <col min="219" max="219" width="10.25" customWidth="1"/>
    <col min="220" max="220" width="9.5" customWidth="1"/>
    <col min="221" max="221" width="12.625" customWidth="1"/>
    <col min="222" max="222" width="7.875" customWidth="1"/>
    <col min="223" max="223" width="11" customWidth="1"/>
    <col min="224" max="224" width="8" customWidth="1"/>
    <col min="225" max="225" width="11.125" customWidth="1"/>
    <col min="226" max="226" width="11.25" customWidth="1"/>
    <col min="227" max="227" width="14.5" customWidth="1"/>
    <col min="228" max="228" width="7.375" customWidth="1"/>
    <col min="229" max="229" width="10.5" customWidth="1"/>
    <col min="230" max="230" width="11.75" customWidth="1"/>
    <col min="231" max="231" width="7.25" customWidth="1"/>
    <col min="232" max="232" width="10.25" customWidth="1"/>
    <col min="233" max="233" width="7.25" customWidth="1"/>
    <col min="234" max="234" width="10.25" customWidth="1"/>
    <col min="235" max="235" width="9.5" customWidth="1"/>
    <col min="236" max="236" width="12.625" customWidth="1"/>
    <col min="237" max="237" width="7.875" customWidth="1"/>
    <col min="238" max="238" width="11" customWidth="1"/>
    <col min="239" max="239" width="8" customWidth="1"/>
    <col min="240" max="240" width="11.125" customWidth="1"/>
    <col min="241" max="241" width="11.25" customWidth="1"/>
    <col min="242" max="242" width="14.5" customWidth="1"/>
    <col min="243" max="243" width="7.375" customWidth="1"/>
    <col min="244" max="244" width="10.5" customWidth="1"/>
    <col min="245" max="245" width="9.5" customWidth="1"/>
    <col min="246" max="246" width="16.125" customWidth="1"/>
    <col min="247" max="247" width="11.25" customWidth="1"/>
    <col min="248" max="248" width="10.25" customWidth="1"/>
    <col min="249" max="249" width="7.25" customWidth="1"/>
  </cols>
  <sheetData>
    <row r="5" spans="2:39" ht="13.5" thickBot="1" x14ac:dyDescent="0.25"/>
    <row r="6" spans="2:39" ht="24" thickBot="1" x14ac:dyDescent="0.25">
      <c r="B6" s="370" t="s">
        <v>36</v>
      </c>
      <c r="C6" s="371"/>
      <c r="D6" s="371"/>
      <c r="E6" s="371"/>
      <c r="F6" s="371"/>
      <c r="G6" s="371"/>
      <c r="H6" s="371"/>
      <c r="I6" s="371"/>
      <c r="J6" s="371"/>
      <c r="K6" s="371"/>
      <c r="L6" s="371"/>
      <c r="M6" s="371"/>
      <c r="N6" s="371"/>
      <c r="O6" s="371"/>
      <c r="P6" s="371"/>
      <c r="Q6" s="371"/>
      <c r="R6" s="371"/>
      <c r="S6" s="371"/>
      <c r="T6" s="371"/>
      <c r="U6" s="371"/>
      <c r="V6" s="371"/>
      <c r="W6" s="371"/>
      <c r="X6" s="372"/>
      <c r="Y6" s="19"/>
      <c r="Z6" s="19"/>
      <c r="AA6" s="19" t="s">
        <v>42</v>
      </c>
      <c r="AB6" s="19" t="s">
        <v>43</v>
      </c>
      <c r="AC6" s="19" t="s">
        <v>44</v>
      </c>
      <c r="AD6" s="19" t="s">
        <v>45</v>
      </c>
      <c r="AE6" s="19"/>
      <c r="AF6" s="19" t="s">
        <v>40</v>
      </c>
      <c r="AG6" s="19" t="s">
        <v>41</v>
      </c>
      <c r="AH6" s="19" t="s">
        <v>42</v>
      </c>
      <c r="AI6" s="19" t="s">
        <v>43</v>
      </c>
      <c r="AJ6" s="19" t="s">
        <v>44</v>
      </c>
      <c r="AK6" s="19" t="s">
        <v>45</v>
      </c>
      <c r="AL6" s="19" t="s">
        <v>46</v>
      </c>
      <c r="AM6" s="19" t="s">
        <v>93</v>
      </c>
    </row>
    <row r="7" spans="2:39" ht="15.75" customHeight="1" x14ac:dyDescent="0.25">
      <c r="B7" s="373"/>
      <c r="C7" s="374"/>
      <c r="D7" s="374"/>
      <c r="E7" s="375"/>
      <c r="F7" s="376"/>
      <c r="G7" s="377"/>
      <c r="H7" s="377"/>
      <c r="I7" s="377"/>
      <c r="J7" s="378"/>
      <c r="K7" s="379" t="s">
        <v>72</v>
      </c>
      <c r="L7" s="326"/>
      <c r="M7" s="380"/>
      <c r="N7" s="381" t="s">
        <v>73</v>
      </c>
      <c r="O7" s="374"/>
      <c r="P7" s="374"/>
      <c r="Q7" s="374"/>
      <c r="R7" s="375"/>
      <c r="S7" s="382"/>
      <c r="T7" s="374"/>
      <c r="U7" s="374"/>
      <c r="V7" s="374"/>
      <c r="W7" s="374"/>
      <c r="X7" s="383"/>
      <c r="Y7" s="18"/>
      <c r="Z7" s="18"/>
      <c r="AA7" s="21">
        <f>G16</f>
        <v>0</v>
      </c>
      <c r="AB7" t="s">
        <v>47</v>
      </c>
      <c r="AC7" s="20" t="s">
        <v>67</v>
      </c>
      <c r="AD7" s="20" t="s">
        <v>62</v>
      </c>
      <c r="AE7" s="20"/>
      <c r="AF7">
        <f>K8</f>
        <v>0</v>
      </c>
      <c r="AG7" s="22">
        <f>N8</f>
        <v>0</v>
      </c>
      <c r="AL7" t="s">
        <v>71</v>
      </c>
      <c r="AM7" t="str">
        <f>IF(F8="","",F8)</f>
        <v/>
      </c>
    </row>
    <row r="8" spans="2:39" ht="12.75" customHeight="1" x14ac:dyDescent="0.2">
      <c r="B8" s="384"/>
      <c r="C8" s="385"/>
      <c r="D8" s="385"/>
      <c r="E8" s="386"/>
      <c r="F8" s="390" t="str">
        <f>IF(('fhwa 1391 rev 06-22'!D4)="","",('fhwa 1391 rev 06-22'!D4))</f>
        <v/>
      </c>
      <c r="G8" s="391"/>
      <c r="H8" s="391"/>
      <c r="I8" s="391"/>
      <c r="J8" s="392"/>
      <c r="K8" s="397">
        <f>'fhwa 1391 rev 06-22'!R7</f>
        <v>0</v>
      </c>
      <c r="L8" s="398"/>
      <c r="M8" s="399"/>
      <c r="N8" s="341">
        <f>SUM('fhwa 1391 rev 06-22'!N12,'fhwa 1391 rev 06-22'!N49,'fhwa 1391 rev 06-22'!N86,'fhwa 1391 rev 06-22'!N123,'fhwa 1391 rev 06-22'!N160,'fhwa 1391 rev 06-22'!N197,'fhwa 1391 rev 06-22'!N234,'fhwa 1391 rev 06-22'!N271,'fhwa 1391 rev 06-22'!N308,'fhwa 1391 rev 06-22'!N345,'fhwa 1391 rev 06-22'!N382,'fhwa 1391 rev 06-22'!N419,'fhwa 1391 rev 06-22'!N456,'fhwa 1391 rev 06-22'!N493,'fhwa 1391 rev 06-22'!N530,'fhwa 1391 rev 06-22'!N567,'fhwa 1391 rev 06-22'!N604,'fhwa 1391 rev 06-22'!N641,'fhwa 1391 rev 06-22'!N678,'fhwa 1391 rev 06-22'!N715,'fhwa 1391 rev 06-22'!N752,'fhwa 1391 rev 06-22'!N789,'fhwa 1391 rev 06-22'!N826,'fhwa 1391 rev 06-22'!N863,'fhwa 1391 rev 06-22'!N900,'fhwa 1391 rev 06-22'!N937,'fhwa 1391 rev 06-22'!N974,'fhwa 1391 rev 06-22'!N1011,'fhwa 1391 rev 06-22'!N1048,'fhwa 1391 rev 06-22'!N1085)+SUM('fhwa 1391 rev 06-22'!N1122,'fhwa 1391 rev 06-22'!N1159,'fhwa 1391 rev 06-22'!N1196,'fhwa 1391 rev 06-22'!N1233,'fhwa 1391 rev 06-22'!N1270,'fhwa 1391 rev 06-22'!N1307,'fhwa 1391 rev 06-22'!N1344,'fhwa 1391 rev 06-22'!N1381,'fhwa 1391 rev 06-22'!N1418,'fhwa 1391 rev 06-22'!N1455,'fhwa 1391 rev 06-22'!N1492,'fhwa 1391 rev 06-22'!N1529,'fhwa 1391 rev 06-22'!N1566,'fhwa 1391 rev 06-22'!N1603,'fhwa 1391 rev 06-22'!N1640,'fhwa 1391 rev 06-22'!N1677,'fhwa 1391 rev 06-22'!N1714,'fhwa 1391 rev 06-22'!N1751,'fhwa 1391 rev 06-22'!N1788,'fhwa 1391 rev 06-22'!N1825,'fhwa 1391 rev 06-22'!N1862,'fhwa 1391 rev 06-22'!N1899,'fhwa 1391 rev 06-22'!N1936,'fhwa 1391 rev 06-22'!N1973,'fhwa 1391 rev 06-22'!N2010,'fhwa 1391 rev 06-22'!N2047,'fhwa 1391 rev 06-22'!N2084,'fhwa 1391 rev 06-22'!N2121,'fhwa 1391 rev 06-22'!N2158,'fhwa 1391 rev 06-22'!N2195)+SUM('fhwa 1391 rev 06-22'!N2232,'fhwa 1391 rev 06-22'!N2269,'fhwa 1391 rev 06-22'!N2306,'fhwa 1391 rev 06-22'!N2343,'fhwa 1391 rev 06-22'!N2380,'fhwa 1391 rev 06-22'!N2417,'fhwa 1391 rev 06-22'!N2454,'fhwa 1391 rev 06-22'!N2491,'fhwa 1391 rev 06-22'!N2528,'fhwa 1391 rev 06-22'!N2565)</f>
        <v>0</v>
      </c>
      <c r="O8" s="342"/>
      <c r="P8" s="342"/>
      <c r="Q8" s="342"/>
      <c r="R8" s="343"/>
      <c r="S8" s="348"/>
      <c r="T8" s="349"/>
      <c r="U8" s="349"/>
      <c r="V8" s="349"/>
      <c r="W8" s="349"/>
      <c r="X8" s="350"/>
      <c r="Y8" s="18"/>
      <c r="Z8" s="18"/>
      <c r="AA8" s="21">
        <f>I16</f>
        <v>0</v>
      </c>
      <c r="AB8" t="s">
        <v>47</v>
      </c>
      <c r="AC8" s="20" t="s">
        <v>67</v>
      </c>
      <c r="AD8" s="20" t="s">
        <v>63</v>
      </c>
      <c r="AE8" s="20"/>
      <c r="AL8" t="s">
        <v>71</v>
      </c>
    </row>
    <row r="9" spans="2:39" ht="12.75" customHeight="1" x14ac:dyDescent="0.2">
      <c r="B9" s="384"/>
      <c r="C9" s="385"/>
      <c r="D9" s="385"/>
      <c r="E9" s="386"/>
      <c r="F9" s="393"/>
      <c r="G9" s="391"/>
      <c r="H9" s="391"/>
      <c r="I9" s="391"/>
      <c r="J9" s="392"/>
      <c r="K9" s="400"/>
      <c r="L9" s="398"/>
      <c r="M9" s="399"/>
      <c r="N9" s="344"/>
      <c r="O9" s="342"/>
      <c r="P9" s="342"/>
      <c r="Q9" s="342"/>
      <c r="R9" s="343"/>
      <c r="S9" s="351"/>
      <c r="T9" s="349"/>
      <c r="U9" s="349"/>
      <c r="V9" s="349"/>
      <c r="W9" s="349"/>
      <c r="X9" s="350"/>
      <c r="Y9" s="18"/>
      <c r="Z9" s="18"/>
      <c r="AA9" s="21">
        <f>K16</f>
        <v>0</v>
      </c>
      <c r="AB9" t="s">
        <v>47</v>
      </c>
      <c r="AC9" s="20" t="s">
        <v>67</v>
      </c>
      <c r="AD9" s="20" t="s">
        <v>64</v>
      </c>
      <c r="AE9" s="20"/>
      <c r="AL9" t="s">
        <v>71</v>
      </c>
    </row>
    <row r="10" spans="2:39" ht="13.5" customHeight="1" thickBot="1" x14ac:dyDescent="0.25">
      <c r="B10" s="387"/>
      <c r="C10" s="388"/>
      <c r="D10" s="388"/>
      <c r="E10" s="389"/>
      <c r="F10" s="394"/>
      <c r="G10" s="395"/>
      <c r="H10" s="395"/>
      <c r="I10" s="395"/>
      <c r="J10" s="396"/>
      <c r="K10" s="401"/>
      <c r="L10" s="402"/>
      <c r="M10" s="403"/>
      <c r="N10" s="345"/>
      <c r="O10" s="346"/>
      <c r="P10" s="346"/>
      <c r="Q10" s="346"/>
      <c r="R10" s="347"/>
      <c r="S10" s="352"/>
      <c r="T10" s="353"/>
      <c r="U10" s="353"/>
      <c r="V10" s="353"/>
      <c r="W10" s="353"/>
      <c r="X10" s="354"/>
      <c r="Y10" s="18"/>
      <c r="Z10" s="18"/>
      <c r="AA10" s="21">
        <f>M16</f>
        <v>0</v>
      </c>
      <c r="AB10" t="s">
        <v>47</v>
      </c>
      <c r="AC10" s="20" t="s">
        <v>67</v>
      </c>
      <c r="AD10" s="20" t="s">
        <v>65</v>
      </c>
      <c r="AE10" s="20"/>
      <c r="AL10" t="s">
        <v>71</v>
      </c>
    </row>
    <row r="11" spans="2:39" ht="19.5" customHeight="1" thickBot="1" x14ac:dyDescent="0.25">
      <c r="B11" s="367" t="str">
        <f>'fhwa 1391 rev 06-22'!A15</f>
        <v>This collection of information is required by law and regulation 23 U.S.C. 140a and 23 CFR Part 230. The OMB control number for this collection is 2125-0019 expiring in March 2025.</v>
      </c>
      <c r="C11" s="368"/>
      <c r="D11" s="368"/>
      <c r="E11" s="368"/>
      <c r="F11" s="368"/>
      <c r="G11" s="368"/>
      <c r="H11" s="368"/>
      <c r="I11" s="368"/>
      <c r="J11" s="368"/>
      <c r="K11" s="368"/>
      <c r="L11" s="368"/>
      <c r="M11" s="368"/>
      <c r="N11" s="368"/>
      <c r="O11" s="368"/>
      <c r="P11" s="368"/>
      <c r="Q11" s="368"/>
      <c r="R11" s="368"/>
      <c r="S11" s="368"/>
      <c r="T11" s="368"/>
      <c r="U11" s="368"/>
      <c r="V11" s="368"/>
      <c r="W11" s="368"/>
      <c r="X11" s="369"/>
      <c r="Y11" s="18"/>
      <c r="Z11" s="18"/>
      <c r="AA11" s="21">
        <f>O16</f>
        <v>0</v>
      </c>
      <c r="AB11" t="s">
        <v>47</v>
      </c>
      <c r="AC11" s="20" t="s">
        <v>67</v>
      </c>
      <c r="AD11" s="20" t="s">
        <v>66</v>
      </c>
      <c r="AE11" s="20"/>
      <c r="AL11" t="s">
        <v>71</v>
      </c>
    </row>
    <row r="12" spans="2:39" ht="20.25" customHeight="1" thickBot="1" x14ac:dyDescent="0.25">
      <c r="B12" s="355" t="s">
        <v>101</v>
      </c>
      <c r="C12" s="356"/>
      <c r="D12" s="356"/>
      <c r="E12" s="356"/>
      <c r="F12" s="356"/>
      <c r="G12" s="356"/>
      <c r="H12" s="356"/>
      <c r="I12" s="356"/>
      <c r="J12" s="356"/>
      <c r="K12" s="356"/>
      <c r="L12" s="356"/>
      <c r="M12" s="356"/>
      <c r="N12" s="356"/>
      <c r="O12" s="356"/>
      <c r="P12" s="356"/>
      <c r="Q12" s="356"/>
      <c r="R12" s="356"/>
      <c r="S12" s="356"/>
      <c r="T12" s="356"/>
      <c r="U12" s="356"/>
      <c r="V12" s="356"/>
      <c r="W12" s="356"/>
      <c r="X12" s="357"/>
      <c r="Y12" s="18"/>
      <c r="Z12" s="18"/>
      <c r="AA12" s="21">
        <f>Q16</f>
        <v>0</v>
      </c>
      <c r="AB12" t="s">
        <v>47</v>
      </c>
      <c r="AC12" s="20" t="s">
        <v>67</v>
      </c>
      <c r="AD12" s="20" t="s">
        <v>68</v>
      </c>
      <c r="AE12" s="20"/>
      <c r="AL12" t="s">
        <v>71</v>
      </c>
    </row>
    <row r="13" spans="2:39" ht="14.25" customHeight="1" thickTop="1" thickBot="1" x14ac:dyDescent="0.25">
      <c r="B13" s="358" t="s">
        <v>1</v>
      </c>
      <c r="C13" s="359"/>
      <c r="D13" s="359"/>
      <c r="E13" s="359"/>
      <c r="F13" s="359"/>
      <c r="G13" s="359"/>
      <c r="H13" s="359"/>
      <c r="I13" s="359"/>
      <c r="J13" s="359"/>
      <c r="K13" s="359"/>
      <c r="L13" s="359"/>
      <c r="M13" s="359"/>
      <c r="N13" s="359"/>
      <c r="O13" s="359"/>
      <c r="P13" s="359"/>
      <c r="Q13" s="359"/>
      <c r="R13" s="359"/>
      <c r="S13" s="359"/>
      <c r="T13" s="360"/>
      <c r="U13" s="361" t="s">
        <v>2</v>
      </c>
      <c r="V13" s="359"/>
      <c r="W13" s="359"/>
      <c r="X13" s="362"/>
      <c r="Y13" s="18"/>
      <c r="Z13" s="18"/>
      <c r="AA13" s="21">
        <f>S16</f>
        <v>0</v>
      </c>
      <c r="AB13" t="s">
        <v>47</v>
      </c>
      <c r="AC13" s="20" t="s">
        <v>67</v>
      </c>
      <c r="AD13" s="20" t="s">
        <v>70</v>
      </c>
      <c r="AE13" s="20"/>
      <c r="AL13" t="s">
        <v>71</v>
      </c>
    </row>
    <row r="14" spans="2:39" ht="70.5" customHeight="1" thickTop="1" thickBot="1" x14ac:dyDescent="0.25">
      <c r="B14" s="10" t="s">
        <v>3</v>
      </c>
      <c r="C14" s="363" t="s">
        <v>4</v>
      </c>
      <c r="D14" s="364"/>
      <c r="E14" s="330" t="s">
        <v>33</v>
      </c>
      <c r="F14" s="365"/>
      <c r="G14" s="366" t="s">
        <v>107</v>
      </c>
      <c r="H14" s="323"/>
      <c r="I14" s="322" t="s">
        <v>105</v>
      </c>
      <c r="J14" s="323"/>
      <c r="K14" s="322" t="s">
        <v>103</v>
      </c>
      <c r="L14" s="323"/>
      <c r="M14" s="322" t="s">
        <v>0</v>
      </c>
      <c r="N14" s="323"/>
      <c r="O14" s="322" t="s">
        <v>104</v>
      </c>
      <c r="P14" s="323"/>
      <c r="Q14" s="322" t="s">
        <v>34</v>
      </c>
      <c r="R14" s="323"/>
      <c r="S14" s="322" t="s">
        <v>108</v>
      </c>
      <c r="T14" s="328"/>
      <c r="U14" s="329" t="s">
        <v>24</v>
      </c>
      <c r="V14" s="329"/>
      <c r="W14" s="330" t="s">
        <v>5</v>
      </c>
      <c r="X14" s="331"/>
      <c r="Y14" s="18"/>
      <c r="Z14" s="18"/>
      <c r="AA14" s="21">
        <f>H16</f>
        <v>0</v>
      </c>
      <c r="AB14" t="s">
        <v>47</v>
      </c>
      <c r="AC14" s="20" t="s">
        <v>69</v>
      </c>
      <c r="AD14" s="20" t="s">
        <v>62</v>
      </c>
      <c r="AE14" s="20"/>
      <c r="AL14" t="s">
        <v>71</v>
      </c>
    </row>
    <row r="15" spans="2:39" ht="16.5" thickBot="1" x14ac:dyDescent="0.3">
      <c r="B15" s="11"/>
      <c r="C15" s="1" t="s">
        <v>6</v>
      </c>
      <c r="D15" s="2" t="s">
        <v>7</v>
      </c>
      <c r="E15" s="3" t="s">
        <v>6</v>
      </c>
      <c r="F15" s="2" t="s">
        <v>7</v>
      </c>
      <c r="G15" s="4" t="s">
        <v>6</v>
      </c>
      <c r="H15" s="5" t="s">
        <v>7</v>
      </c>
      <c r="I15" s="6" t="s">
        <v>6</v>
      </c>
      <c r="J15" s="5" t="s">
        <v>7</v>
      </c>
      <c r="K15" s="6" t="s">
        <v>6</v>
      </c>
      <c r="L15" s="5" t="s">
        <v>7</v>
      </c>
      <c r="M15" s="6" t="s">
        <v>6</v>
      </c>
      <c r="N15" s="5" t="s">
        <v>7</v>
      </c>
      <c r="O15" s="6" t="s">
        <v>6</v>
      </c>
      <c r="P15" s="5" t="s">
        <v>7</v>
      </c>
      <c r="Q15" s="6" t="s">
        <v>6</v>
      </c>
      <c r="R15" s="5" t="s">
        <v>7</v>
      </c>
      <c r="S15" s="6" t="s">
        <v>6</v>
      </c>
      <c r="T15" s="17" t="s">
        <v>7</v>
      </c>
      <c r="U15" s="16" t="s">
        <v>6</v>
      </c>
      <c r="V15" s="2" t="s">
        <v>7</v>
      </c>
      <c r="W15" s="3" t="s">
        <v>6</v>
      </c>
      <c r="X15" s="12" t="s">
        <v>7</v>
      </c>
      <c r="Y15" s="18"/>
      <c r="Z15" s="18"/>
      <c r="AA15" s="21">
        <f>J16</f>
        <v>0</v>
      </c>
      <c r="AB15" t="s">
        <v>47</v>
      </c>
      <c r="AC15" s="20" t="s">
        <v>69</v>
      </c>
      <c r="AD15" s="20" t="s">
        <v>63</v>
      </c>
      <c r="AE15" s="20"/>
      <c r="AL15" t="s">
        <v>71</v>
      </c>
    </row>
    <row r="16" spans="2:39" ht="16.5" thickBot="1" x14ac:dyDescent="0.25">
      <c r="B16" s="13" t="s">
        <v>8</v>
      </c>
      <c r="C16" s="96">
        <f>G16+I16+K16+M16+O16+Q16+S16</f>
        <v>0</v>
      </c>
      <c r="D16" s="97">
        <f t="shared" ref="C16:D30" si="0">H16+J16+L16+N16+P16+R16+T16</f>
        <v>0</v>
      </c>
      <c r="E16" s="98">
        <f t="shared" ref="E16:F30" si="1">G16+I16+K16+M16+O16+Q16</f>
        <v>0</v>
      </c>
      <c r="F16" s="97">
        <f t="shared" si="1"/>
        <v>0</v>
      </c>
      <c r="G16" s="128">
        <f>'fhwa 1391 rev 06-22'!F20+'fhwa 1391 rev 06-22'!F57+'fhwa 1391 rev 06-22'!F94+'fhwa 1391 rev 06-22'!F131+'fhwa 1391 rev 06-22'!F168+'fhwa 1391 rev 06-22'!F205+'fhwa 1391 rev 06-22'!F242+'fhwa 1391 rev 06-22'!F279+'fhwa 1391 rev 06-22'!F316+'fhwa 1391 rev 06-22'!F353+'fhwa 1391 rev 06-22'!F390+'fhwa 1391 rev 06-22'!F427+'fhwa 1391 rev 06-22'!F464+'fhwa 1391 rev 06-22'!F501+'fhwa 1391 rev 06-22'!F538+'fhwa 1391 rev 06-22'!F575+'fhwa 1391 rev 06-22'!F612+'fhwa 1391 rev 06-22'!F649+'fhwa 1391 rev 06-22'!F686+'fhwa 1391 rev 06-22'!F723+'fhwa 1391 rev 06-22'!F760+'fhwa 1391 rev 06-22'!F797+'fhwa 1391 rev 06-22'!F834+'fhwa 1391 rev 06-22'!F871+'fhwa 1391 rev 06-22'!F908+'fhwa 1391 rev 06-22'!F945+'fhwa 1391 rev 06-22'!F982+'fhwa 1391 rev 06-22'!F1019+'fhwa 1391 rev 06-22'!F1056+'fhwa 1391 rev 06-22'!F1093+'fhwa 1391 rev 06-22'!F1130+'fhwa 1391 rev 06-22'!F1167+'fhwa 1391 rev 06-22'!F1204+'fhwa 1391 rev 06-22'!F1241+'fhwa 1391 rev 06-22'!F1278+'fhwa 1391 rev 06-22'!F1315+'fhwa 1391 rev 06-22'!F1352+'fhwa 1391 rev 06-22'!F1389+'fhwa 1391 rev 06-22'!F1426+'fhwa 1391 rev 06-22'!F1463+'fhwa 1391 rev 06-22'!F1500+'fhwa 1391 rev 06-22'!F1537+'fhwa 1391 rev 06-22'!F1574+'fhwa 1391 rev 06-22'!F1611+'fhwa 1391 rev 06-22'!F1648+'fhwa 1391 rev 06-22'!F1685+'fhwa 1391 rev 06-22'!F1722+'fhwa 1391 rev 06-22'!F1759+'fhwa 1391 rev 06-22'!F1796+'fhwa 1391 rev 06-22'!F1833+'fhwa 1391 rev 06-22'!F1870+'fhwa 1391 rev 06-22'!F1907+'fhwa 1391 rev 06-22'!F1944+'fhwa 1391 rev 06-22'!F1981+'fhwa 1391 rev 06-22'!F2018+'fhwa 1391 rev 06-22'!F2055+'fhwa 1391 rev 06-22'!F2092+'fhwa 1391 rev 06-22'!F2129+'fhwa 1391 rev 06-22'!F2166+'fhwa 1391 rev 06-22'!F2203+'fhwa 1391 rev 06-22'!F2240+'fhwa 1391 rev 06-22'!F2277+'fhwa 1391 rev 06-22'!F2314+'fhwa 1391 rev 06-22'!F2351+'fhwa 1391 rev 06-22'!F2388+'fhwa 1391 rev 06-22'!F2425+'fhwa 1391 rev 06-22'!F2462+'fhwa 1391 rev 06-22'!F2499+'fhwa 1391 rev 06-22'!F2536+'fhwa 1391 rev 06-22'!F2573</f>
        <v>0</v>
      </c>
      <c r="H16" s="129">
        <f>'fhwa 1391 rev 06-22'!G20+'fhwa 1391 rev 06-22'!G57+'fhwa 1391 rev 06-22'!G94+'fhwa 1391 rev 06-22'!G131+'fhwa 1391 rev 06-22'!G168+'fhwa 1391 rev 06-22'!G205+'fhwa 1391 rev 06-22'!G242+'fhwa 1391 rev 06-22'!G279+'fhwa 1391 rev 06-22'!G316+'fhwa 1391 rev 06-22'!G353+'fhwa 1391 rev 06-22'!G390+'fhwa 1391 rev 06-22'!G427+'fhwa 1391 rev 06-22'!G464+'fhwa 1391 rev 06-22'!G501+'fhwa 1391 rev 06-22'!G538+'fhwa 1391 rev 06-22'!G575+'fhwa 1391 rev 06-22'!G612+'fhwa 1391 rev 06-22'!G649+'fhwa 1391 rev 06-22'!G686+'fhwa 1391 rev 06-22'!G723+'fhwa 1391 rev 06-22'!G760+'fhwa 1391 rev 06-22'!G797+'fhwa 1391 rev 06-22'!G834+'fhwa 1391 rev 06-22'!G871+'fhwa 1391 rev 06-22'!G908+'fhwa 1391 rev 06-22'!G945+'fhwa 1391 rev 06-22'!G982+'fhwa 1391 rev 06-22'!G1019+'fhwa 1391 rev 06-22'!G1056+'fhwa 1391 rev 06-22'!G1093+'fhwa 1391 rev 06-22'!G1130+'fhwa 1391 rev 06-22'!G1167+'fhwa 1391 rev 06-22'!G1204+'fhwa 1391 rev 06-22'!G1241+'fhwa 1391 rev 06-22'!G1278+'fhwa 1391 rev 06-22'!G1315+'fhwa 1391 rev 06-22'!G1352+'fhwa 1391 rev 06-22'!G1389+'fhwa 1391 rev 06-22'!G1426+'fhwa 1391 rev 06-22'!G1463+'fhwa 1391 rev 06-22'!G1500+'fhwa 1391 rev 06-22'!G1537+'fhwa 1391 rev 06-22'!G1574+'fhwa 1391 rev 06-22'!G1611+'fhwa 1391 rev 06-22'!G1648+'fhwa 1391 rev 06-22'!G1685+'fhwa 1391 rev 06-22'!G1722+'fhwa 1391 rev 06-22'!G1759+'fhwa 1391 rev 06-22'!G1796+'fhwa 1391 rev 06-22'!G1833+'fhwa 1391 rev 06-22'!G1870+'fhwa 1391 rev 06-22'!G1907+'fhwa 1391 rev 06-22'!G1944+'fhwa 1391 rev 06-22'!G1981+'fhwa 1391 rev 06-22'!G2018+'fhwa 1391 rev 06-22'!G2055+'fhwa 1391 rev 06-22'!G2092+'fhwa 1391 rev 06-22'!G2129+'fhwa 1391 rev 06-22'!G2166+'fhwa 1391 rev 06-22'!G2203+'fhwa 1391 rev 06-22'!G2240+'fhwa 1391 rev 06-22'!G2277+'fhwa 1391 rev 06-22'!G2314+'fhwa 1391 rev 06-22'!G2351+'fhwa 1391 rev 06-22'!G2388+'fhwa 1391 rev 06-22'!G2425+'fhwa 1391 rev 06-22'!G2462+'fhwa 1391 rev 06-22'!G2499+'fhwa 1391 rev 06-22'!G2536+'fhwa 1391 rev 06-22'!G2573</f>
        <v>0</v>
      </c>
      <c r="I16" s="131">
        <f>'fhwa 1391 rev 06-22'!H20+'fhwa 1391 rev 06-22'!H57+'fhwa 1391 rev 06-22'!H94+'fhwa 1391 rev 06-22'!H131+'fhwa 1391 rev 06-22'!H168+'fhwa 1391 rev 06-22'!H205+'fhwa 1391 rev 06-22'!H242+'fhwa 1391 rev 06-22'!H279+'fhwa 1391 rev 06-22'!H316+'fhwa 1391 rev 06-22'!H353+'fhwa 1391 rev 06-22'!H390+'fhwa 1391 rev 06-22'!H427+'fhwa 1391 rev 06-22'!H464+'fhwa 1391 rev 06-22'!H501+'fhwa 1391 rev 06-22'!H538+'fhwa 1391 rev 06-22'!H575+'fhwa 1391 rev 06-22'!H612+'fhwa 1391 rev 06-22'!H649+'fhwa 1391 rev 06-22'!H686+'fhwa 1391 rev 06-22'!H723+'fhwa 1391 rev 06-22'!H760+'fhwa 1391 rev 06-22'!H797+'fhwa 1391 rev 06-22'!H834+'fhwa 1391 rev 06-22'!H871+'fhwa 1391 rev 06-22'!H908+'fhwa 1391 rev 06-22'!H945+'fhwa 1391 rev 06-22'!H982+'fhwa 1391 rev 06-22'!H1019+'fhwa 1391 rev 06-22'!H1056+'fhwa 1391 rev 06-22'!H1093+'fhwa 1391 rev 06-22'!H1130+'fhwa 1391 rev 06-22'!H1167+'fhwa 1391 rev 06-22'!H1204+'fhwa 1391 rev 06-22'!H1241+'fhwa 1391 rev 06-22'!H1278+'fhwa 1391 rev 06-22'!H1315+'fhwa 1391 rev 06-22'!H1352+'fhwa 1391 rev 06-22'!H1389+'fhwa 1391 rev 06-22'!H1426+'fhwa 1391 rev 06-22'!H1463+'fhwa 1391 rev 06-22'!H1500+'fhwa 1391 rev 06-22'!H1537+'fhwa 1391 rev 06-22'!H1574+'fhwa 1391 rev 06-22'!H1611+'fhwa 1391 rev 06-22'!H1648+'fhwa 1391 rev 06-22'!H1685+'fhwa 1391 rev 06-22'!H1722+'fhwa 1391 rev 06-22'!H1759+'fhwa 1391 rev 06-22'!H1796+'fhwa 1391 rev 06-22'!H1833+'fhwa 1391 rev 06-22'!H1870+'fhwa 1391 rev 06-22'!H1907+'fhwa 1391 rev 06-22'!H1944+'fhwa 1391 rev 06-22'!H1981+'fhwa 1391 rev 06-22'!H2018+'fhwa 1391 rev 06-22'!H2055+'fhwa 1391 rev 06-22'!H2092+'fhwa 1391 rev 06-22'!H2129+'fhwa 1391 rev 06-22'!H2166+'fhwa 1391 rev 06-22'!H2203+'fhwa 1391 rev 06-22'!H2240+'fhwa 1391 rev 06-22'!H2277+'fhwa 1391 rev 06-22'!H2314+'fhwa 1391 rev 06-22'!H2351+'fhwa 1391 rev 06-22'!H2388+'fhwa 1391 rev 06-22'!H2425+'fhwa 1391 rev 06-22'!H2462+'fhwa 1391 rev 06-22'!H2499+'fhwa 1391 rev 06-22'!H2536+'fhwa 1391 rev 06-22'!H2573</f>
        <v>0</v>
      </c>
      <c r="J16" s="129">
        <f>'fhwa 1391 rev 06-22'!I20+'fhwa 1391 rev 06-22'!I57+'fhwa 1391 rev 06-22'!I94+'fhwa 1391 rev 06-22'!I131+'fhwa 1391 rev 06-22'!I168+'fhwa 1391 rev 06-22'!I205+'fhwa 1391 rev 06-22'!I242+'fhwa 1391 rev 06-22'!I279+'fhwa 1391 rev 06-22'!I316+'fhwa 1391 rev 06-22'!I353+'fhwa 1391 rev 06-22'!I390+'fhwa 1391 rev 06-22'!I427+'fhwa 1391 rev 06-22'!I464+'fhwa 1391 rev 06-22'!I501+'fhwa 1391 rev 06-22'!I538+'fhwa 1391 rev 06-22'!I575+'fhwa 1391 rev 06-22'!I612+'fhwa 1391 rev 06-22'!I649+'fhwa 1391 rev 06-22'!I686+'fhwa 1391 rev 06-22'!I723+'fhwa 1391 rev 06-22'!I760+'fhwa 1391 rev 06-22'!I797+'fhwa 1391 rev 06-22'!I834+'fhwa 1391 rev 06-22'!I871+'fhwa 1391 rev 06-22'!I908+'fhwa 1391 rev 06-22'!I945+'fhwa 1391 rev 06-22'!I982+'fhwa 1391 rev 06-22'!I1019+'fhwa 1391 rev 06-22'!I1056+'fhwa 1391 rev 06-22'!I1093+'fhwa 1391 rev 06-22'!I1130+'fhwa 1391 rev 06-22'!I1167+'fhwa 1391 rev 06-22'!I1204+'fhwa 1391 rev 06-22'!I1241+'fhwa 1391 rev 06-22'!I1278+'fhwa 1391 rev 06-22'!I1315+'fhwa 1391 rev 06-22'!I1352+'fhwa 1391 rev 06-22'!I1389+'fhwa 1391 rev 06-22'!I1426+'fhwa 1391 rev 06-22'!I1463+'fhwa 1391 rev 06-22'!I1500+'fhwa 1391 rev 06-22'!I1537+'fhwa 1391 rev 06-22'!I1574+'fhwa 1391 rev 06-22'!I1611+'fhwa 1391 rev 06-22'!I1648+'fhwa 1391 rev 06-22'!I1685+'fhwa 1391 rev 06-22'!I1722+'fhwa 1391 rev 06-22'!I1759+'fhwa 1391 rev 06-22'!I1796+'fhwa 1391 rev 06-22'!I1833+'fhwa 1391 rev 06-22'!I1870+'fhwa 1391 rev 06-22'!I1907+'fhwa 1391 rev 06-22'!I1944+'fhwa 1391 rev 06-22'!I1981+'fhwa 1391 rev 06-22'!I2018+'fhwa 1391 rev 06-22'!I2055+'fhwa 1391 rev 06-22'!I2092+'fhwa 1391 rev 06-22'!I2129+'fhwa 1391 rev 06-22'!I2166+'fhwa 1391 rev 06-22'!I2203+'fhwa 1391 rev 06-22'!I2240+'fhwa 1391 rev 06-22'!I2277+'fhwa 1391 rev 06-22'!I2314+'fhwa 1391 rev 06-22'!I2351+'fhwa 1391 rev 06-22'!I2388+'fhwa 1391 rev 06-22'!I2425+'fhwa 1391 rev 06-22'!I2462+'fhwa 1391 rev 06-22'!I2499+'fhwa 1391 rev 06-22'!I2536+'fhwa 1391 rev 06-22'!I2573</f>
        <v>0</v>
      </c>
      <c r="K16" s="131">
        <f>'fhwa 1391 rev 06-22'!J20+'fhwa 1391 rev 06-22'!J57+'fhwa 1391 rev 06-22'!J94+'fhwa 1391 rev 06-22'!J131+'fhwa 1391 rev 06-22'!J168+'fhwa 1391 rev 06-22'!J205+'fhwa 1391 rev 06-22'!J242+'fhwa 1391 rev 06-22'!J279+'fhwa 1391 rev 06-22'!J316+'fhwa 1391 rev 06-22'!J353+'fhwa 1391 rev 06-22'!J390+'fhwa 1391 rev 06-22'!J427+'fhwa 1391 rev 06-22'!J464+'fhwa 1391 rev 06-22'!J501+'fhwa 1391 rev 06-22'!J538+'fhwa 1391 rev 06-22'!J575+'fhwa 1391 rev 06-22'!J612+'fhwa 1391 rev 06-22'!J649+'fhwa 1391 rev 06-22'!J686+'fhwa 1391 rev 06-22'!J723+'fhwa 1391 rev 06-22'!J760+'fhwa 1391 rev 06-22'!J797+'fhwa 1391 rev 06-22'!J834+'fhwa 1391 rev 06-22'!J871+'fhwa 1391 rev 06-22'!J908+'fhwa 1391 rev 06-22'!J945+'fhwa 1391 rev 06-22'!J982+'fhwa 1391 rev 06-22'!J1019+'fhwa 1391 rev 06-22'!J1056+'fhwa 1391 rev 06-22'!J1093+'fhwa 1391 rev 06-22'!J1130+'fhwa 1391 rev 06-22'!J1167+'fhwa 1391 rev 06-22'!J1204+'fhwa 1391 rev 06-22'!J1241+'fhwa 1391 rev 06-22'!J1278+'fhwa 1391 rev 06-22'!J1315+'fhwa 1391 rev 06-22'!J1352+'fhwa 1391 rev 06-22'!J1389+'fhwa 1391 rev 06-22'!J1426+'fhwa 1391 rev 06-22'!J1463+'fhwa 1391 rev 06-22'!J1500+'fhwa 1391 rev 06-22'!J1537+'fhwa 1391 rev 06-22'!J1574+'fhwa 1391 rev 06-22'!J1611+'fhwa 1391 rev 06-22'!J1648+'fhwa 1391 rev 06-22'!J1685+'fhwa 1391 rev 06-22'!J1722+'fhwa 1391 rev 06-22'!J1759+'fhwa 1391 rev 06-22'!J1796+'fhwa 1391 rev 06-22'!J1833+'fhwa 1391 rev 06-22'!J1870+'fhwa 1391 rev 06-22'!J1907+'fhwa 1391 rev 06-22'!J1944+'fhwa 1391 rev 06-22'!J1981+'fhwa 1391 rev 06-22'!J2018+'fhwa 1391 rev 06-22'!J2055+'fhwa 1391 rev 06-22'!J2092+'fhwa 1391 rev 06-22'!J2129+'fhwa 1391 rev 06-22'!J2166+'fhwa 1391 rev 06-22'!J2203+'fhwa 1391 rev 06-22'!J2240+'fhwa 1391 rev 06-22'!J2277+'fhwa 1391 rev 06-22'!J2314+'fhwa 1391 rev 06-22'!J2351+'fhwa 1391 rev 06-22'!J2388+'fhwa 1391 rev 06-22'!J2425+'fhwa 1391 rev 06-22'!J2462+'fhwa 1391 rev 06-22'!J2499+'fhwa 1391 rev 06-22'!J2536+'fhwa 1391 rev 06-22'!J2573</f>
        <v>0</v>
      </c>
      <c r="L16" s="129">
        <f>'fhwa 1391 rev 06-22'!K20+'fhwa 1391 rev 06-22'!K57+'fhwa 1391 rev 06-22'!K94+'fhwa 1391 rev 06-22'!K131+'fhwa 1391 rev 06-22'!K168+'fhwa 1391 rev 06-22'!K205+'fhwa 1391 rev 06-22'!K242+'fhwa 1391 rev 06-22'!K279+'fhwa 1391 rev 06-22'!K316+'fhwa 1391 rev 06-22'!K353+'fhwa 1391 rev 06-22'!K390+'fhwa 1391 rev 06-22'!K427+'fhwa 1391 rev 06-22'!K464+'fhwa 1391 rev 06-22'!K501+'fhwa 1391 rev 06-22'!K538+'fhwa 1391 rev 06-22'!K575+'fhwa 1391 rev 06-22'!K612+'fhwa 1391 rev 06-22'!K649+'fhwa 1391 rev 06-22'!K686+'fhwa 1391 rev 06-22'!K723+'fhwa 1391 rev 06-22'!K760+'fhwa 1391 rev 06-22'!K797+'fhwa 1391 rev 06-22'!K834+'fhwa 1391 rev 06-22'!K871+'fhwa 1391 rev 06-22'!K908+'fhwa 1391 rev 06-22'!K945+'fhwa 1391 rev 06-22'!K982+'fhwa 1391 rev 06-22'!K1019+'fhwa 1391 rev 06-22'!K1056+'fhwa 1391 rev 06-22'!K1093+'fhwa 1391 rev 06-22'!K1130+'fhwa 1391 rev 06-22'!K1167+'fhwa 1391 rev 06-22'!K1204+'fhwa 1391 rev 06-22'!K1241+'fhwa 1391 rev 06-22'!K1278+'fhwa 1391 rev 06-22'!K1315+'fhwa 1391 rev 06-22'!K1352+'fhwa 1391 rev 06-22'!K1389+'fhwa 1391 rev 06-22'!K1426+'fhwa 1391 rev 06-22'!K1463+'fhwa 1391 rev 06-22'!K1500+'fhwa 1391 rev 06-22'!K1537+'fhwa 1391 rev 06-22'!K1574+'fhwa 1391 rev 06-22'!K1611+'fhwa 1391 rev 06-22'!K1648+'fhwa 1391 rev 06-22'!K1685+'fhwa 1391 rev 06-22'!K1722+'fhwa 1391 rev 06-22'!K1759+'fhwa 1391 rev 06-22'!K1796+'fhwa 1391 rev 06-22'!K1833+'fhwa 1391 rev 06-22'!K1870+'fhwa 1391 rev 06-22'!K1907+'fhwa 1391 rev 06-22'!K1944+'fhwa 1391 rev 06-22'!K1981+'fhwa 1391 rev 06-22'!K2018+'fhwa 1391 rev 06-22'!K2055+'fhwa 1391 rev 06-22'!K2092+'fhwa 1391 rev 06-22'!K2129+'fhwa 1391 rev 06-22'!K2166+'fhwa 1391 rev 06-22'!K2203+'fhwa 1391 rev 06-22'!K2240+'fhwa 1391 rev 06-22'!K2277+'fhwa 1391 rev 06-22'!K2314+'fhwa 1391 rev 06-22'!K2351+'fhwa 1391 rev 06-22'!K2388+'fhwa 1391 rev 06-22'!K2425+'fhwa 1391 rev 06-22'!K2462+'fhwa 1391 rev 06-22'!K2499+'fhwa 1391 rev 06-22'!K2536+'fhwa 1391 rev 06-22'!K2573</f>
        <v>0</v>
      </c>
      <c r="M16" s="131">
        <f>'fhwa 1391 rev 06-22'!L20+'fhwa 1391 rev 06-22'!L57+'fhwa 1391 rev 06-22'!L94+'fhwa 1391 rev 06-22'!L131+'fhwa 1391 rev 06-22'!L168+'fhwa 1391 rev 06-22'!L205+'fhwa 1391 rev 06-22'!L242+'fhwa 1391 rev 06-22'!L279+'fhwa 1391 rev 06-22'!L316+'fhwa 1391 rev 06-22'!L353+'fhwa 1391 rev 06-22'!L390+'fhwa 1391 rev 06-22'!L427+'fhwa 1391 rev 06-22'!L464+'fhwa 1391 rev 06-22'!L501+'fhwa 1391 rev 06-22'!L538+'fhwa 1391 rev 06-22'!L575+'fhwa 1391 rev 06-22'!L612+'fhwa 1391 rev 06-22'!L649+'fhwa 1391 rev 06-22'!L686+'fhwa 1391 rev 06-22'!L723+'fhwa 1391 rev 06-22'!L760+'fhwa 1391 rev 06-22'!L797+'fhwa 1391 rev 06-22'!L834+'fhwa 1391 rev 06-22'!L871+'fhwa 1391 rev 06-22'!L908+'fhwa 1391 rev 06-22'!L945+'fhwa 1391 rev 06-22'!L982+'fhwa 1391 rev 06-22'!L1019+'fhwa 1391 rev 06-22'!L1056+'fhwa 1391 rev 06-22'!L1093+'fhwa 1391 rev 06-22'!L1130+'fhwa 1391 rev 06-22'!L1167+'fhwa 1391 rev 06-22'!L1204+'fhwa 1391 rev 06-22'!L1241+'fhwa 1391 rev 06-22'!L1278+'fhwa 1391 rev 06-22'!L1315+'fhwa 1391 rev 06-22'!L1352+'fhwa 1391 rev 06-22'!L1389+'fhwa 1391 rev 06-22'!L1426+'fhwa 1391 rev 06-22'!L1463+'fhwa 1391 rev 06-22'!L1500+'fhwa 1391 rev 06-22'!L1537+'fhwa 1391 rev 06-22'!L1574+'fhwa 1391 rev 06-22'!L1611+'fhwa 1391 rev 06-22'!L1648+'fhwa 1391 rev 06-22'!L1685+'fhwa 1391 rev 06-22'!L1722+'fhwa 1391 rev 06-22'!L1759+'fhwa 1391 rev 06-22'!L1796+'fhwa 1391 rev 06-22'!L1833+'fhwa 1391 rev 06-22'!L1870+'fhwa 1391 rev 06-22'!L1907+'fhwa 1391 rev 06-22'!L1944+'fhwa 1391 rev 06-22'!L1981+'fhwa 1391 rev 06-22'!L2018+'fhwa 1391 rev 06-22'!L2055+'fhwa 1391 rev 06-22'!L2092+'fhwa 1391 rev 06-22'!L2129+'fhwa 1391 rev 06-22'!L2166+'fhwa 1391 rev 06-22'!L2203+'fhwa 1391 rev 06-22'!L2240+'fhwa 1391 rev 06-22'!L2277+'fhwa 1391 rev 06-22'!L2314+'fhwa 1391 rev 06-22'!L2351+'fhwa 1391 rev 06-22'!L2388+'fhwa 1391 rev 06-22'!L2425+'fhwa 1391 rev 06-22'!L2462+'fhwa 1391 rev 06-22'!L2499+'fhwa 1391 rev 06-22'!L2536+'fhwa 1391 rev 06-22'!L2573</f>
        <v>0</v>
      </c>
      <c r="N16" s="129">
        <f>'fhwa 1391 rev 06-22'!M20+'fhwa 1391 rev 06-22'!M57+'fhwa 1391 rev 06-22'!M94+'fhwa 1391 rev 06-22'!M131+'fhwa 1391 rev 06-22'!M168+'fhwa 1391 rev 06-22'!M205+'fhwa 1391 rev 06-22'!M242+'fhwa 1391 rev 06-22'!M279+'fhwa 1391 rev 06-22'!M316+'fhwa 1391 rev 06-22'!M353+'fhwa 1391 rev 06-22'!M390+'fhwa 1391 rev 06-22'!M427+'fhwa 1391 rev 06-22'!M464+'fhwa 1391 rev 06-22'!M501+'fhwa 1391 rev 06-22'!M538+'fhwa 1391 rev 06-22'!M575+'fhwa 1391 rev 06-22'!M612+'fhwa 1391 rev 06-22'!M649+'fhwa 1391 rev 06-22'!M686+'fhwa 1391 rev 06-22'!M723+'fhwa 1391 rev 06-22'!M760+'fhwa 1391 rev 06-22'!M797+'fhwa 1391 rev 06-22'!M834+'fhwa 1391 rev 06-22'!M871+'fhwa 1391 rev 06-22'!M908+'fhwa 1391 rev 06-22'!M945+'fhwa 1391 rev 06-22'!M982+'fhwa 1391 rev 06-22'!M1019+'fhwa 1391 rev 06-22'!M1056+'fhwa 1391 rev 06-22'!M1093+'fhwa 1391 rev 06-22'!M1130+'fhwa 1391 rev 06-22'!M1167+'fhwa 1391 rev 06-22'!M1204+'fhwa 1391 rev 06-22'!M1241+'fhwa 1391 rev 06-22'!M1278+'fhwa 1391 rev 06-22'!M1315+'fhwa 1391 rev 06-22'!M1352+'fhwa 1391 rev 06-22'!M1389+'fhwa 1391 rev 06-22'!M1426+'fhwa 1391 rev 06-22'!M1463+'fhwa 1391 rev 06-22'!M1500+'fhwa 1391 rev 06-22'!M1537+'fhwa 1391 rev 06-22'!M1574+'fhwa 1391 rev 06-22'!M1611+'fhwa 1391 rev 06-22'!M1648+'fhwa 1391 rev 06-22'!M1685+'fhwa 1391 rev 06-22'!M1722+'fhwa 1391 rev 06-22'!M1759+'fhwa 1391 rev 06-22'!M1796+'fhwa 1391 rev 06-22'!M1833+'fhwa 1391 rev 06-22'!M1870+'fhwa 1391 rev 06-22'!M1907+'fhwa 1391 rev 06-22'!M1944+'fhwa 1391 rev 06-22'!M1981+'fhwa 1391 rev 06-22'!M2018+'fhwa 1391 rev 06-22'!M2055+'fhwa 1391 rev 06-22'!M2092+'fhwa 1391 rev 06-22'!M2129+'fhwa 1391 rev 06-22'!M2166+'fhwa 1391 rev 06-22'!M2203+'fhwa 1391 rev 06-22'!M2240+'fhwa 1391 rev 06-22'!M2277+'fhwa 1391 rev 06-22'!M2314+'fhwa 1391 rev 06-22'!M2351+'fhwa 1391 rev 06-22'!M2388+'fhwa 1391 rev 06-22'!M2425+'fhwa 1391 rev 06-22'!M2462+'fhwa 1391 rev 06-22'!M2499+'fhwa 1391 rev 06-22'!M2536+'fhwa 1391 rev 06-22'!M2573</f>
        <v>0</v>
      </c>
      <c r="O16" s="131">
        <f>'fhwa 1391 rev 06-22'!N20+'fhwa 1391 rev 06-22'!N57+'fhwa 1391 rev 06-22'!N94+'fhwa 1391 rev 06-22'!N131+'fhwa 1391 rev 06-22'!N168+'fhwa 1391 rev 06-22'!N205+'fhwa 1391 rev 06-22'!N242+'fhwa 1391 rev 06-22'!N279+'fhwa 1391 rev 06-22'!N316+'fhwa 1391 rev 06-22'!N353+'fhwa 1391 rev 06-22'!N390+'fhwa 1391 rev 06-22'!N427+'fhwa 1391 rev 06-22'!N464+'fhwa 1391 rev 06-22'!N501+'fhwa 1391 rev 06-22'!N538+'fhwa 1391 rev 06-22'!N575+'fhwa 1391 rev 06-22'!N612+'fhwa 1391 rev 06-22'!N649+'fhwa 1391 rev 06-22'!N686+'fhwa 1391 rev 06-22'!N723+'fhwa 1391 rev 06-22'!N760+'fhwa 1391 rev 06-22'!N797+'fhwa 1391 rev 06-22'!N834+'fhwa 1391 rev 06-22'!N871+'fhwa 1391 rev 06-22'!N908+'fhwa 1391 rev 06-22'!N945+'fhwa 1391 rev 06-22'!N982+'fhwa 1391 rev 06-22'!N1019+'fhwa 1391 rev 06-22'!N1056+'fhwa 1391 rev 06-22'!N1093+'fhwa 1391 rev 06-22'!N1130+'fhwa 1391 rev 06-22'!N1167+'fhwa 1391 rev 06-22'!N1204+'fhwa 1391 rev 06-22'!N1241+'fhwa 1391 rev 06-22'!N1278+'fhwa 1391 rev 06-22'!N1315+'fhwa 1391 rev 06-22'!N1352+'fhwa 1391 rev 06-22'!N1389+'fhwa 1391 rev 06-22'!N1426+'fhwa 1391 rev 06-22'!N1463+'fhwa 1391 rev 06-22'!N1500+'fhwa 1391 rev 06-22'!N1537+'fhwa 1391 rev 06-22'!N1574+'fhwa 1391 rev 06-22'!N1611+'fhwa 1391 rev 06-22'!N1648+'fhwa 1391 rev 06-22'!N1685+'fhwa 1391 rev 06-22'!N1722+'fhwa 1391 rev 06-22'!N1759+'fhwa 1391 rev 06-22'!N1796+'fhwa 1391 rev 06-22'!N1833+'fhwa 1391 rev 06-22'!N1870+'fhwa 1391 rev 06-22'!N1907+'fhwa 1391 rev 06-22'!N1944+'fhwa 1391 rev 06-22'!N1981+'fhwa 1391 rev 06-22'!N2018+'fhwa 1391 rev 06-22'!N2055+'fhwa 1391 rev 06-22'!N2092+'fhwa 1391 rev 06-22'!N2129+'fhwa 1391 rev 06-22'!N2166+'fhwa 1391 rev 06-22'!N2203+'fhwa 1391 rev 06-22'!N2240+'fhwa 1391 rev 06-22'!N2277+'fhwa 1391 rev 06-22'!N2314+'fhwa 1391 rev 06-22'!N2351+'fhwa 1391 rev 06-22'!N2388+'fhwa 1391 rev 06-22'!N2425+'fhwa 1391 rev 06-22'!N2462+'fhwa 1391 rev 06-22'!N2499+'fhwa 1391 rev 06-22'!N2536+'fhwa 1391 rev 06-22'!N2573</f>
        <v>0</v>
      </c>
      <c r="P16" s="129">
        <f>'fhwa 1391 rev 06-22'!O20+'fhwa 1391 rev 06-22'!O57+'fhwa 1391 rev 06-22'!O94+'fhwa 1391 rev 06-22'!O131+'fhwa 1391 rev 06-22'!O168+'fhwa 1391 rev 06-22'!O205+'fhwa 1391 rev 06-22'!O242+'fhwa 1391 rev 06-22'!O279+'fhwa 1391 rev 06-22'!O316+'fhwa 1391 rev 06-22'!O353+'fhwa 1391 rev 06-22'!O390+'fhwa 1391 rev 06-22'!O427+'fhwa 1391 rev 06-22'!O464+'fhwa 1391 rev 06-22'!O501+'fhwa 1391 rev 06-22'!O538+'fhwa 1391 rev 06-22'!O575+'fhwa 1391 rev 06-22'!O612+'fhwa 1391 rev 06-22'!O649+'fhwa 1391 rev 06-22'!O686+'fhwa 1391 rev 06-22'!O723+'fhwa 1391 rev 06-22'!O760+'fhwa 1391 rev 06-22'!O797+'fhwa 1391 rev 06-22'!O834+'fhwa 1391 rev 06-22'!O871+'fhwa 1391 rev 06-22'!O908+'fhwa 1391 rev 06-22'!O945+'fhwa 1391 rev 06-22'!O982+'fhwa 1391 rev 06-22'!O1019+'fhwa 1391 rev 06-22'!O1056+'fhwa 1391 rev 06-22'!O1093+'fhwa 1391 rev 06-22'!O1130+'fhwa 1391 rev 06-22'!O1167+'fhwa 1391 rev 06-22'!O1204+'fhwa 1391 rev 06-22'!O1241+'fhwa 1391 rev 06-22'!O1278+'fhwa 1391 rev 06-22'!O1315+'fhwa 1391 rev 06-22'!O1352+'fhwa 1391 rev 06-22'!O1389+'fhwa 1391 rev 06-22'!O1426+'fhwa 1391 rev 06-22'!O1463+'fhwa 1391 rev 06-22'!O1500+'fhwa 1391 rev 06-22'!O1537+'fhwa 1391 rev 06-22'!O1574+'fhwa 1391 rev 06-22'!O1611+'fhwa 1391 rev 06-22'!O1648+'fhwa 1391 rev 06-22'!O1685+'fhwa 1391 rev 06-22'!O1722+'fhwa 1391 rev 06-22'!O1759+'fhwa 1391 rev 06-22'!O1796+'fhwa 1391 rev 06-22'!O1833+'fhwa 1391 rev 06-22'!O1870+'fhwa 1391 rev 06-22'!O1907+'fhwa 1391 rev 06-22'!O1944+'fhwa 1391 rev 06-22'!O1981+'fhwa 1391 rev 06-22'!O2018+'fhwa 1391 rev 06-22'!O2055+'fhwa 1391 rev 06-22'!O2092+'fhwa 1391 rev 06-22'!O2129+'fhwa 1391 rev 06-22'!O2166+'fhwa 1391 rev 06-22'!O2203+'fhwa 1391 rev 06-22'!O2240+'fhwa 1391 rev 06-22'!O2277+'fhwa 1391 rev 06-22'!O2314+'fhwa 1391 rev 06-22'!O2351+'fhwa 1391 rev 06-22'!O2388+'fhwa 1391 rev 06-22'!O2425+'fhwa 1391 rev 06-22'!O2462+'fhwa 1391 rev 06-22'!O2499+'fhwa 1391 rev 06-22'!O2536+'fhwa 1391 rev 06-22'!O2573</f>
        <v>0</v>
      </c>
      <c r="Q16" s="131">
        <f>'fhwa 1391 rev 06-22'!P20+'fhwa 1391 rev 06-22'!P57+'fhwa 1391 rev 06-22'!P94+'fhwa 1391 rev 06-22'!P131+'fhwa 1391 rev 06-22'!P168+'fhwa 1391 rev 06-22'!P205+'fhwa 1391 rev 06-22'!P242+'fhwa 1391 rev 06-22'!P279+'fhwa 1391 rev 06-22'!P316+'fhwa 1391 rev 06-22'!P353+'fhwa 1391 rev 06-22'!P390+'fhwa 1391 rev 06-22'!P427+'fhwa 1391 rev 06-22'!P464+'fhwa 1391 rev 06-22'!P501+'fhwa 1391 rev 06-22'!P538+'fhwa 1391 rev 06-22'!P575+'fhwa 1391 rev 06-22'!P612+'fhwa 1391 rev 06-22'!P649+'fhwa 1391 rev 06-22'!P686+'fhwa 1391 rev 06-22'!P723+'fhwa 1391 rev 06-22'!P760+'fhwa 1391 rev 06-22'!P797+'fhwa 1391 rev 06-22'!P834+'fhwa 1391 rev 06-22'!P871+'fhwa 1391 rev 06-22'!P908+'fhwa 1391 rev 06-22'!P945+'fhwa 1391 rev 06-22'!P982+'fhwa 1391 rev 06-22'!P1019+'fhwa 1391 rev 06-22'!P1056+'fhwa 1391 rev 06-22'!P1093+'fhwa 1391 rev 06-22'!P1130+'fhwa 1391 rev 06-22'!P1167+'fhwa 1391 rev 06-22'!P1204+'fhwa 1391 rev 06-22'!P1241+'fhwa 1391 rev 06-22'!P1278+'fhwa 1391 rev 06-22'!P1315+'fhwa 1391 rev 06-22'!P1352+'fhwa 1391 rev 06-22'!P1389+'fhwa 1391 rev 06-22'!P1426+'fhwa 1391 rev 06-22'!P1463+'fhwa 1391 rev 06-22'!P1500+'fhwa 1391 rev 06-22'!P1537+'fhwa 1391 rev 06-22'!P1574+'fhwa 1391 rev 06-22'!P1611+'fhwa 1391 rev 06-22'!P1648+'fhwa 1391 rev 06-22'!P1685+'fhwa 1391 rev 06-22'!P1722+'fhwa 1391 rev 06-22'!P1759+'fhwa 1391 rev 06-22'!P1796+'fhwa 1391 rev 06-22'!P1833+'fhwa 1391 rev 06-22'!P1870+'fhwa 1391 rev 06-22'!P1907+'fhwa 1391 rev 06-22'!P1944+'fhwa 1391 rev 06-22'!P1981+'fhwa 1391 rev 06-22'!P2018+'fhwa 1391 rev 06-22'!P2055+'fhwa 1391 rev 06-22'!P2092+'fhwa 1391 rev 06-22'!P2129+'fhwa 1391 rev 06-22'!P2166+'fhwa 1391 rev 06-22'!P2203+'fhwa 1391 rev 06-22'!P2240+'fhwa 1391 rev 06-22'!P2277+'fhwa 1391 rev 06-22'!P2314+'fhwa 1391 rev 06-22'!P2351+'fhwa 1391 rev 06-22'!P2388+'fhwa 1391 rev 06-22'!P2425+'fhwa 1391 rev 06-22'!P2462+'fhwa 1391 rev 06-22'!P2499+'fhwa 1391 rev 06-22'!P2536+'fhwa 1391 rev 06-22'!P2573</f>
        <v>0</v>
      </c>
      <c r="R16" s="129">
        <f>'fhwa 1391 rev 06-22'!Q20+'fhwa 1391 rev 06-22'!Q57+'fhwa 1391 rev 06-22'!Q94+'fhwa 1391 rev 06-22'!Q131+'fhwa 1391 rev 06-22'!Q168+'fhwa 1391 rev 06-22'!Q205+'fhwa 1391 rev 06-22'!Q242+'fhwa 1391 rev 06-22'!Q279+'fhwa 1391 rev 06-22'!Q316+'fhwa 1391 rev 06-22'!Q353+'fhwa 1391 rev 06-22'!Q390+'fhwa 1391 rev 06-22'!Q427+'fhwa 1391 rev 06-22'!Q464+'fhwa 1391 rev 06-22'!Q501+'fhwa 1391 rev 06-22'!Q538+'fhwa 1391 rev 06-22'!Q575+'fhwa 1391 rev 06-22'!Q612+'fhwa 1391 rev 06-22'!Q649+'fhwa 1391 rev 06-22'!Q686+'fhwa 1391 rev 06-22'!Q723+'fhwa 1391 rev 06-22'!Q760+'fhwa 1391 rev 06-22'!Q797+'fhwa 1391 rev 06-22'!Q834+'fhwa 1391 rev 06-22'!Q871+'fhwa 1391 rev 06-22'!Q908+'fhwa 1391 rev 06-22'!Q945+'fhwa 1391 rev 06-22'!Q982+'fhwa 1391 rev 06-22'!Q1019+'fhwa 1391 rev 06-22'!Q1056+'fhwa 1391 rev 06-22'!Q1093+'fhwa 1391 rev 06-22'!Q1130+'fhwa 1391 rev 06-22'!Q1167+'fhwa 1391 rev 06-22'!Q1204+'fhwa 1391 rev 06-22'!Q1241+'fhwa 1391 rev 06-22'!Q1278+'fhwa 1391 rev 06-22'!Q1315+'fhwa 1391 rev 06-22'!Q1352+'fhwa 1391 rev 06-22'!Q1389+'fhwa 1391 rev 06-22'!Q1426+'fhwa 1391 rev 06-22'!Q1463+'fhwa 1391 rev 06-22'!Q1500+'fhwa 1391 rev 06-22'!Q1537+'fhwa 1391 rev 06-22'!Q1574+'fhwa 1391 rev 06-22'!Q1611+'fhwa 1391 rev 06-22'!Q1648+'fhwa 1391 rev 06-22'!Q1685+'fhwa 1391 rev 06-22'!Q1722+'fhwa 1391 rev 06-22'!Q1759+'fhwa 1391 rev 06-22'!Q1796+'fhwa 1391 rev 06-22'!Q1833+'fhwa 1391 rev 06-22'!Q1870+'fhwa 1391 rev 06-22'!Q1907+'fhwa 1391 rev 06-22'!Q1944+'fhwa 1391 rev 06-22'!Q1981+'fhwa 1391 rev 06-22'!Q2018+'fhwa 1391 rev 06-22'!Q2055+'fhwa 1391 rev 06-22'!Q2092+'fhwa 1391 rev 06-22'!Q2129+'fhwa 1391 rev 06-22'!Q2166+'fhwa 1391 rev 06-22'!Q2203+'fhwa 1391 rev 06-22'!Q2240+'fhwa 1391 rev 06-22'!Q2277+'fhwa 1391 rev 06-22'!Q2314+'fhwa 1391 rev 06-22'!Q2351+'fhwa 1391 rev 06-22'!Q2388+'fhwa 1391 rev 06-22'!Q2425+'fhwa 1391 rev 06-22'!Q2462+'fhwa 1391 rev 06-22'!Q2499+'fhwa 1391 rev 06-22'!Q2536+'fhwa 1391 rev 06-22'!Q2573</f>
        <v>0</v>
      </c>
      <c r="S16" s="131">
        <f>'fhwa 1391 rev 06-22'!R20+'fhwa 1391 rev 06-22'!R57+'fhwa 1391 rev 06-22'!R94+'fhwa 1391 rev 06-22'!R131+'fhwa 1391 rev 06-22'!R168+'fhwa 1391 rev 06-22'!R205+'fhwa 1391 rev 06-22'!R242+'fhwa 1391 rev 06-22'!R279+'fhwa 1391 rev 06-22'!R316+'fhwa 1391 rev 06-22'!R353+'fhwa 1391 rev 06-22'!R390+'fhwa 1391 rev 06-22'!R427+'fhwa 1391 rev 06-22'!R464+'fhwa 1391 rev 06-22'!R501+'fhwa 1391 rev 06-22'!R538+'fhwa 1391 rev 06-22'!R575+'fhwa 1391 rev 06-22'!R612+'fhwa 1391 rev 06-22'!R649+'fhwa 1391 rev 06-22'!R686+'fhwa 1391 rev 06-22'!R723+'fhwa 1391 rev 06-22'!R760+'fhwa 1391 rev 06-22'!R797+'fhwa 1391 rev 06-22'!R834+'fhwa 1391 rev 06-22'!R871+'fhwa 1391 rev 06-22'!R908+'fhwa 1391 rev 06-22'!R945+'fhwa 1391 rev 06-22'!R982+'fhwa 1391 rev 06-22'!R1019+'fhwa 1391 rev 06-22'!R1056+'fhwa 1391 rev 06-22'!R1093+'fhwa 1391 rev 06-22'!R1130+'fhwa 1391 rev 06-22'!R1167+'fhwa 1391 rev 06-22'!R1204+'fhwa 1391 rev 06-22'!R1241+'fhwa 1391 rev 06-22'!R1278+'fhwa 1391 rev 06-22'!R1315+'fhwa 1391 rev 06-22'!R1352+'fhwa 1391 rev 06-22'!R1389+'fhwa 1391 rev 06-22'!R1426+'fhwa 1391 rev 06-22'!R1463+'fhwa 1391 rev 06-22'!R1500+'fhwa 1391 rev 06-22'!R1537+'fhwa 1391 rev 06-22'!R1574+'fhwa 1391 rev 06-22'!R1611+'fhwa 1391 rev 06-22'!R1648+'fhwa 1391 rev 06-22'!R1685+'fhwa 1391 rev 06-22'!R1722+'fhwa 1391 rev 06-22'!R1759+'fhwa 1391 rev 06-22'!R1796+'fhwa 1391 rev 06-22'!R1833+'fhwa 1391 rev 06-22'!R1870+'fhwa 1391 rev 06-22'!R1907+'fhwa 1391 rev 06-22'!R1944+'fhwa 1391 rev 06-22'!R1981+'fhwa 1391 rev 06-22'!R2018+'fhwa 1391 rev 06-22'!R2055+'fhwa 1391 rev 06-22'!R2092+'fhwa 1391 rev 06-22'!R2129+'fhwa 1391 rev 06-22'!R2166+'fhwa 1391 rev 06-22'!R2203+'fhwa 1391 rev 06-22'!R2240+'fhwa 1391 rev 06-22'!R2277+'fhwa 1391 rev 06-22'!R2314+'fhwa 1391 rev 06-22'!R2351+'fhwa 1391 rev 06-22'!R2388+'fhwa 1391 rev 06-22'!R2425+'fhwa 1391 rev 06-22'!R2462+'fhwa 1391 rev 06-22'!R2499+'fhwa 1391 rev 06-22'!R2536+'fhwa 1391 rev 06-22'!R2573</f>
        <v>0</v>
      </c>
      <c r="T16" s="135">
        <f>'fhwa 1391 rev 06-22'!S20+'fhwa 1391 rev 06-22'!S57+'fhwa 1391 rev 06-22'!S94+'fhwa 1391 rev 06-22'!S131+'fhwa 1391 rev 06-22'!S168+'fhwa 1391 rev 06-22'!S205+'fhwa 1391 rev 06-22'!S242+'fhwa 1391 rev 06-22'!S279+'fhwa 1391 rev 06-22'!S316+'fhwa 1391 rev 06-22'!S353+'fhwa 1391 rev 06-22'!S390+'fhwa 1391 rev 06-22'!S427+'fhwa 1391 rev 06-22'!S464+'fhwa 1391 rev 06-22'!S501+'fhwa 1391 rev 06-22'!S538+'fhwa 1391 rev 06-22'!S575+'fhwa 1391 rev 06-22'!S612+'fhwa 1391 rev 06-22'!S649+'fhwa 1391 rev 06-22'!S686+'fhwa 1391 rev 06-22'!S723+'fhwa 1391 rev 06-22'!S760+'fhwa 1391 rev 06-22'!S797+'fhwa 1391 rev 06-22'!S834+'fhwa 1391 rev 06-22'!S871+'fhwa 1391 rev 06-22'!S908+'fhwa 1391 rev 06-22'!S945+'fhwa 1391 rev 06-22'!S982+'fhwa 1391 rev 06-22'!S1019+'fhwa 1391 rev 06-22'!S1056+'fhwa 1391 rev 06-22'!S1093+'fhwa 1391 rev 06-22'!S1130+'fhwa 1391 rev 06-22'!S1167+'fhwa 1391 rev 06-22'!S1204+'fhwa 1391 rev 06-22'!S1241+'fhwa 1391 rev 06-22'!S1278+'fhwa 1391 rev 06-22'!S1315+'fhwa 1391 rev 06-22'!S1352+'fhwa 1391 rev 06-22'!S1389+'fhwa 1391 rev 06-22'!S1426+'fhwa 1391 rev 06-22'!S1463+'fhwa 1391 rev 06-22'!S1500+'fhwa 1391 rev 06-22'!S1537+'fhwa 1391 rev 06-22'!S1574+'fhwa 1391 rev 06-22'!S1611+'fhwa 1391 rev 06-22'!S1648+'fhwa 1391 rev 06-22'!S1685+'fhwa 1391 rev 06-22'!S1722+'fhwa 1391 rev 06-22'!S1759+'fhwa 1391 rev 06-22'!S1796+'fhwa 1391 rev 06-22'!S1833+'fhwa 1391 rev 06-22'!S1870+'fhwa 1391 rev 06-22'!S1907+'fhwa 1391 rev 06-22'!S1944+'fhwa 1391 rev 06-22'!S1981+'fhwa 1391 rev 06-22'!S2018+'fhwa 1391 rev 06-22'!S2055+'fhwa 1391 rev 06-22'!S2092+'fhwa 1391 rev 06-22'!S2129+'fhwa 1391 rev 06-22'!S2166+'fhwa 1391 rev 06-22'!S2203+'fhwa 1391 rev 06-22'!S2240+'fhwa 1391 rev 06-22'!S2277+'fhwa 1391 rev 06-22'!S2314+'fhwa 1391 rev 06-22'!S2351+'fhwa 1391 rev 06-22'!S2388+'fhwa 1391 rev 06-22'!S2425+'fhwa 1391 rev 06-22'!S2462+'fhwa 1391 rev 06-22'!S2499+'fhwa 1391 rev 06-22'!S2536+'fhwa 1391 rev 06-22'!S2573</f>
        <v>0</v>
      </c>
      <c r="U16" s="95">
        <f>'fhwa 1391 rev 06-22'!T20+'fhwa 1391 rev 06-22'!T57+'fhwa 1391 rev 06-22'!T94+'fhwa 1391 rev 06-22'!T131+'fhwa 1391 rev 06-22'!T168+'fhwa 1391 rev 06-22'!T205+'fhwa 1391 rev 06-22'!T242+'fhwa 1391 rev 06-22'!T279+'fhwa 1391 rev 06-22'!T316+'fhwa 1391 rev 06-22'!T353+'fhwa 1391 rev 06-22'!T390+'fhwa 1391 rev 06-22'!T427+'fhwa 1391 rev 06-22'!T464+'fhwa 1391 rev 06-22'!T501+'fhwa 1391 rev 06-22'!T538+'fhwa 1391 rev 06-22'!T575+'fhwa 1391 rev 06-22'!T612+'fhwa 1391 rev 06-22'!T649+'fhwa 1391 rev 06-22'!T686+'fhwa 1391 rev 06-22'!T723+'fhwa 1391 rev 06-22'!T760+'fhwa 1391 rev 06-22'!T797+'fhwa 1391 rev 06-22'!T834+'fhwa 1391 rev 06-22'!T871+'fhwa 1391 rev 06-22'!T908+'fhwa 1391 rev 06-22'!T945+'fhwa 1391 rev 06-22'!T982+'fhwa 1391 rev 06-22'!T1019+'fhwa 1391 rev 06-22'!T1056+'fhwa 1391 rev 06-22'!T1093+'fhwa 1391 rev 06-22'!T1130+'fhwa 1391 rev 06-22'!T1167+'fhwa 1391 rev 06-22'!T1204+'fhwa 1391 rev 06-22'!T1241+'fhwa 1391 rev 06-22'!T1278+'fhwa 1391 rev 06-22'!T1315+'fhwa 1391 rev 06-22'!T1352+'fhwa 1391 rev 06-22'!T1389+'fhwa 1391 rev 06-22'!T1426+'fhwa 1391 rev 06-22'!T1463+'fhwa 1391 rev 06-22'!T1500+'fhwa 1391 rev 06-22'!T1537+'fhwa 1391 rev 06-22'!T1574+'fhwa 1391 rev 06-22'!T1611+'fhwa 1391 rev 06-22'!T1648+'fhwa 1391 rev 06-22'!T1685+'fhwa 1391 rev 06-22'!T1722+'fhwa 1391 rev 06-22'!T1759+'fhwa 1391 rev 06-22'!T1796+'fhwa 1391 rev 06-22'!T1833+'fhwa 1391 rev 06-22'!T1870+'fhwa 1391 rev 06-22'!T1907+'fhwa 1391 rev 06-22'!T1944+'fhwa 1391 rev 06-22'!T1981+'fhwa 1391 rev 06-22'!T2018+'fhwa 1391 rev 06-22'!T2055+'fhwa 1391 rev 06-22'!T2092+'fhwa 1391 rev 06-22'!T2129+'fhwa 1391 rev 06-22'!T2166+'fhwa 1391 rev 06-22'!T2203+'fhwa 1391 rev 06-22'!T2240+'fhwa 1391 rev 06-22'!T2277+'fhwa 1391 rev 06-22'!T2314+'fhwa 1391 rev 06-22'!T2351+'fhwa 1391 rev 06-22'!T2388+'fhwa 1391 rev 06-22'!T2425+'fhwa 1391 rev 06-22'!T2462+'fhwa 1391 rev 06-22'!T2499+'fhwa 1391 rev 06-22'!T2536+'fhwa 1391 rev 06-22'!T2573</f>
        <v>0</v>
      </c>
      <c r="V16" s="135">
        <f>'fhwa 1391 rev 06-22'!U20+'fhwa 1391 rev 06-22'!U57+'fhwa 1391 rev 06-22'!U94+'fhwa 1391 rev 06-22'!U131+'fhwa 1391 rev 06-22'!U168+'fhwa 1391 rev 06-22'!U205+'fhwa 1391 rev 06-22'!U242+'fhwa 1391 rev 06-22'!U279+'fhwa 1391 rev 06-22'!U316+'fhwa 1391 rev 06-22'!U353+'fhwa 1391 rev 06-22'!U390+'fhwa 1391 rev 06-22'!U427+'fhwa 1391 rev 06-22'!U464+'fhwa 1391 rev 06-22'!U501+'fhwa 1391 rev 06-22'!U538+'fhwa 1391 rev 06-22'!U575+'fhwa 1391 rev 06-22'!U612+'fhwa 1391 rev 06-22'!U649+'fhwa 1391 rev 06-22'!U686+'fhwa 1391 rev 06-22'!U723+'fhwa 1391 rev 06-22'!U760+'fhwa 1391 rev 06-22'!U797+'fhwa 1391 rev 06-22'!U834+'fhwa 1391 rev 06-22'!U871+'fhwa 1391 rev 06-22'!U908+'fhwa 1391 rev 06-22'!U945+'fhwa 1391 rev 06-22'!U982+'fhwa 1391 rev 06-22'!U1019+'fhwa 1391 rev 06-22'!U1056+'fhwa 1391 rev 06-22'!U1093+'fhwa 1391 rev 06-22'!U1130+'fhwa 1391 rev 06-22'!U1167+'fhwa 1391 rev 06-22'!U1204+'fhwa 1391 rev 06-22'!U1241+'fhwa 1391 rev 06-22'!U1278+'fhwa 1391 rev 06-22'!U1315+'fhwa 1391 rev 06-22'!U1352+'fhwa 1391 rev 06-22'!U1389+'fhwa 1391 rev 06-22'!U1426+'fhwa 1391 rev 06-22'!U1463+'fhwa 1391 rev 06-22'!U1500+'fhwa 1391 rev 06-22'!U1537+'fhwa 1391 rev 06-22'!U1574+'fhwa 1391 rev 06-22'!U1611+'fhwa 1391 rev 06-22'!U1648+'fhwa 1391 rev 06-22'!U1685+'fhwa 1391 rev 06-22'!U1722+'fhwa 1391 rev 06-22'!U1759+'fhwa 1391 rev 06-22'!U1796+'fhwa 1391 rev 06-22'!U1833+'fhwa 1391 rev 06-22'!U1870+'fhwa 1391 rev 06-22'!U1907+'fhwa 1391 rev 06-22'!U1944+'fhwa 1391 rev 06-22'!U1981+'fhwa 1391 rev 06-22'!U2018+'fhwa 1391 rev 06-22'!U2055+'fhwa 1391 rev 06-22'!U2092+'fhwa 1391 rev 06-22'!U2129+'fhwa 1391 rev 06-22'!U2166+'fhwa 1391 rev 06-22'!U2203+'fhwa 1391 rev 06-22'!U2240+'fhwa 1391 rev 06-22'!U2277+'fhwa 1391 rev 06-22'!U2314+'fhwa 1391 rev 06-22'!U2351+'fhwa 1391 rev 06-22'!U2388+'fhwa 1391 rev 06-22'!U2425+'fhwa 1391 rev 06-22'!U2462+'fhwa 1391 rev 06-22'!U2499+'fhwa 1391 rev 06-22'!U2536+'fhwa 1391 rev 06-22'!U2573</f>
        <v>0</v>
      </c>
      <c r="W16" s="137">
        <f>'fhwa 1391 rev 06-22'!V20+'fhwa 1391 rev 06-22'!V57+'fhwa 1391 rev 06-22'!V94+'fhwa 1391 rev 06-22'!V131+'fhwa 1391 rev 06-22'!V168+'fhwa 1391 rev 06-22'!V205+'fhwa 1391 rev 06-22'!V242+'fhwa 1391 rev 06-22'!V279+'fhwa 1391 rev 06-22'!V316+'fhwa 1391 rev 06-22'!V353+'fhwa 1391 rev 06-22'!V390+'fhwa 1391 rev 06-22'!V427+'fhwa 1391 rev 06-22'!V464+'fhwa 1391 rev 06-22'!V501+'fhwa 1391 rev 06-22'!V538+'fhwa 1391 rev 06-22'!V575+'fhwa 1391 rev 06-22'!V612+'fhwa 1391 rev 06-22'!V649+'fhwa 1391 rev 06-22'!V686+'fhwa 1391 rev 06-22'!V723+'fhwa 1391 rev 06-22'!V760+'fhwa 1391 rev 06-22'!V797+'fhwa 1391 rev 06-22'!V834+'fhwa 1391 rev 06-22'!V871+'fhwa 1391 rev 06-22'!V908+'fhwa 1391 rev 06-22'!V945+'fhwa 1391 rev 06-22'!V982+'fhwa 1391 rev 06-22'!V1019+'fhwa 1391 rev 06-22'!V1056+'fhwa 1391 rev 06-22'!V1093+'fhwa 1391 rev 06-22'!V1130+'fhwa 1391 rev 06-22'!V1167+'fhwa 1391 rev 06-22'!V1204+'fhwa 1391 rev 06-22'!V1241+'fhwa 1391 rev 06-22'!V1278+'fhwa 1391 rev 06-22'!V1315+'fhwa 1391 rev 06-22'!V1352+'fhwa 1391 rev 06-22'!V1389+'fhwa 1391 rev 06-22'!V1426+'fhwa 1391 rev 06-22'!V1463+'fhwa 1391 rev 06-22'!V1500+'fhwa 1391 rev 06-22'!V1537+'fhwa 1391 rev 06-22'!V1574+'fhwa 1391 rev 06-22'!V1611+'fhwa 1391 rev 06-22'!V1648+'fhwa 1391 rev 06-22'!V1685+'fhwa 1391 rev 06-22'!V1722+'fhwa 1391 rev 06-22'!V1759+'fhwa 1391 rev 06-22'!V1796+'fhwa 1391 rev 06-22'!V1833+'fhwa 1391 rev 06-22'!V1870+'fhwa 1391 rev 06-22'!V1907+'fhwa 1391 rev 06-22'!V1944+'fhwa 1391 rev 06-22'!V1981+'fhwa 1391 rev 06-22'!V2018+'fhwa 1391 rev 06-22'!V2055+'fhwa 1391 rev 06-22'!V2092+'fhwa 1391 rev 06-22'!V2129+'fhwa 1391 rev 06-22'!V2166+'fhwa 1391 rev 06-22'!V2203+'fhwa 1391 rev 06-22'!V2240+'fhwa 1391 rev 06-22'!V2277+'fhwa 1391 rev 06-22'!V2314+'fhwa 1391 rev 06-22'!V2351+'fhwa 1391 rev 06-22'!V2388+'fhwa 1391 rev 06-22'!V2425+'fhwa 1391 rev 06-22'!V2462+'fhwa 1391 rev 06-22'!V2499+'fhwa 1391 rev 06-22'!V2536+'fhwa 1391 rev 06-22'!V2573</f>
        <v>0</v>
      </c>
      <c r="X16" s="129">
        <f>'fhwa 1391 rev 06-22'!W20+'fhwa 1391 rev 06-22'!W57+'fhwa 1391 rev 06-22'!W94+'fhwa 1391 rev 06-22'!W131+'fhwa 1391 rev 06-22'!W168+'fhwa 1391 rev 06-22'!W205+'fhwa 1391 rev 06-22'!W242+'fhwa 1391 rev 06-22'!W279+'fhwa 1391 rev 06-22'!W316+'fhwa 1391 rev 06-22'!W353+'fhwa 1391 rev 06-22'!W390+'fhwa 1391 rev 06-22'!W427+'fhwa 1391 rev 06-22'!W464+'fhwa 1391 rev 06-22'!W501+'fhwa 1391 rev 06-22'!W538+'fhwa 1391 rev 06-22'!W575+'fhwa 1391 rev 06-22'!W612+'fhwa 1391 rev 06-22'!W649+'fhwa 1391 rev 06-22'!W686+'fhwa 1391 rev 06-22'!W723+'fhwa 1391 rev 06-22'!W760+'fhwa 1391 rev 06-22'!W797+'fhwa 1391 rev 06-22'!W834+'fhwa 1391 rev 06-22'!W871+'fhwa 1391 rev 06-22'!W908+'fhwa 1391 rev 06-22'!W945+'fhwa 1391 rev 06-22'!W982+'fhwa 1391 rev 06-22'!W1019+'fhwa 1391 rev 06-22'!W1056+'fhwa 1391 rev 06-22'!W1093+'fhwa 1391 rev 06-22'!W1130+'fhwa 1391 rev 06-22'!W1167+'fhwa 1391 rev 06-22'!W1204+'fhwa 1391 rev 06-22'!W1241+'fhwa 1391 rev 06-22'!W1278+'fhwa 1391 rev 06-22'!W1315+'fhwa 1391 rev 06-22'!W1352+'fhwa 1391 rev 06-22'!W1389+'fhwa 1391 rev 06-22'!W1426+'fhwa 1391 rev 06-22'!W1463+'fhwa 1391 rev 06-22'!W1500+'fhwa 1391 rev 06-22'!W1537+'fhwa 1391 rev 06-22'!W1574+'fhwa 1391 rev 06-22'!W1611+'fhwa 1391 rev 06-22'!W1648+'fhwa 1391 rev 06-22'!W1685+'fhwa 1391 rev 06-22'!W1722+'fhwa 1391 rev 06-22'!W1759+'fhwa 1391 rev 06-22'!W1796+'fhwa 1391 rev 06-22'!W1833+'fhwa 1391 rev 06-22'!W1870+'fhwa 1391 rev 06-22'!W1907+'fhwa 1391 rev 06-22'!W1944+'fhwa 1391 rev 06-22'!W1981+'fhwa 1391 rev 06-22'!W2018+'fhwa 1391 rev 06-22'!W2055+'fhwa 1391 rev 06-22'!W2092+'fhwa 1391 rev 06-22'!W2129+'fhwa 1391 rev 06-22'!W2166+'fhwa 1391 rev 06-22'!W2203+'fhwa 1391 rev 06-22'!W2240+'fhwa 1391 rev 06-22'!W2277+'fhwa 1391 rev 06-22'!W2314+'fhwa 1391 rev 06-22'!W2351+'fhwa 1391 rev 06-22'!W2388+'fhwa 1391 rev 06-22'!W2425+'fhwa 1391 rev 06-22'!W2462+'fhwa 1391 rev 06-22'!W2499+'fhwa 1391 rev 06-22'!W2536+'fhwa 1391 rev 06-22'!W2573</f>
        <v>0</v>
      </c>
      <c r="Y16" s="18"/>
      <c r="Z16" s="18"/>
      <c r="AA16" s="21">
        <f>L16</f>
        <v>0</v>
      </c>
      <c r="AB16" t="s">
        <v>47</v>
      </c>
      <c r="AC16" s="20" t="s">
        <v>69</v>
      </c>
      <c r="AD16" s="20" t="s">
        <v>64</v>
      </c>
      <c r="AE16" s="20"/>
      <c r="AL16" t="s">
        <v>71</v>
      </c>
    </row>
    <row r="17" spans="2:38" ht="16.5" thickBot="1" x14ac:dyDescent="0.25">
      <c r="B17" s="13" t="s">
        <v>9</v>
      </c>
      <c r="C17" s="96">
        <f t="shared" si="0"/>
        <v>0</v>
      </c>
      <c r="D17" s="97">
        <f t="shared" si="0"/>
        <v>0</v>
      </c>
      <c r="E17" s="98">
        <f t="shared" si="1"/>
        <v>0</v>
      </c>
      <c r="F17" s="97">
        <f t="shared" si="1"/>
        <v>0</v>
      </c>
      <c r="G17" s="128">
        <f>'fhwa 1391 rev 06-22'!F21+'fhwa 1391 rev 06-22'!F58+'fhwa 1391 rev 06-22'!F95+'fhwa 1391 rev 06-22'!F132+'fhwa 1391 rev 06-22'!F169+'fhwa 1391 rev 06-22'!F206+'fhwa 1391 rev 06-22'!F243+'fhwa 1391 rev 06-22'!F280+'fhwa 1391 rev 06-22'!F317+'fhwa 1391 rev 06-22'!F354+'fhwa 1391 rev 06-22'!F391+'fhwa 1391 rev 06-22'!F428+'fhwa 1391 rev 06-22'!F465+'fhwa 1391 rev 06-22'!F502+'fhwa 1391 rev 06-22'!F539+'fhwa 1391 rev 06-22'!F576+'fhwa 1391 rev 06-22'!F613+'fhwa 1391 rev 06-22'!F650+'fhwa 1391 rev 06-22'!F687+'fhwa 1391 rev 06-22'!F724+'fhwa 1391 rev 06-22'!F761+'fhwa 1391 rev 06-22'!F798+'fhwa 1391 rev 06-22'!F835+'fhwa 1391 rev 06-22'!F872+'fhwa 1391 rev 06-22'!F909+'fhwa 1391 rev 06-22'!F946+'fhwa 1391 rev 06-22'!F983+'fhwa 1391 rev 06-22'!F1020+'fhwa 1391 rev 06-22'!F1057+'fhwa 1391 rev 06-22'!F1094+'fhwa 1391 rev 06-22'!F1131+'fhwa 1391 rev 06-22'!F1168+'fhwa 1391 rev 06-22'!F1205+'fhwa 1391 rev 06-22'!F1242+'fhwa 1391 rev 06-22'!F1279+'fhwa 1391 rev 06-22'!F1316+'fhwa 1391 rev 06-22'!F1353+'fhwa 1391 rev 06-22'!F1390+'fhwa 1391 rev 06-22'!F1427+'fhwa 1391 rev 06-22'!F1464+'fhwa 1391 rev 06-22'!F1501+'fhwa 1391 rev 06-22'!F1538+'fhwa 1391 rev 06-22'!F1575+'fhwa 1391 rev 06-22'!F1612+'fhwa 1391 rev 06-22'!F1649+'fhwa 1391 rev 06-22'!F1686+'fhwa 1391 rev 06-22'!F1723+'fhwa 1391 rev 06-22'!F1760+'fhwa 1391 rev 06-22'!F1797+'fhwa 1391 rev 06-22'!F1834+'fhwa 1391 rev 06-22'!F1871+'fhwa 1391 rev 06-22'!F1908+'fhwa 1391 rev 06-22'!F1945+'fhwa 1391 rev 06-22'!F1982+'fhwa 1391 rev 06-22'!F2019+'fhwa 1391 rev 06-22'!F2056+'fhwa 1391 rev 06-22'!F2093+'fhwa 1391 rev 06-22'!F2130+'fhwa 1391 rev 06-22'!F2167+'fhwa 1391 rev 06-22'!F2204+'fhwa 1391 rev 06-22'!F2241+'fhwa 1391 rev 06-22'!F2278+'fhwa 1391 rev 06-22'!F2315+'fhwa 1391 rev 06-22'!F2352+'fhwa 1391 rev 06-22'!F2389+'fhwa 1391 rev 06-22'!F2426+'fhwa 1391 rev 06-22'!F2463+'fhwa 1391 rev 06-22'!F2500+'fhwa 1391 rev 06-22'!F2537+'fhwa 1391 rev 06-22'!F2574</f>
        <v>0</v>
      </c>
      <c r="H17" s="129">
        <f>'fhwa 1391 rev 06-22'!G21+'fhwa 1391 rev 06-22'!G58+'fhwa 1391 rev 06-22'!G95+'fhwa 1391 rev 06-22'!G132+'fhwa 1391 rev 06-22'!G169+'fhwa 1391 rev 06-22'!G206+'fhwa 1391 rev 06-22'!G243+'fhwa 1391 rev 06-22'!G280+'fhwa 1391 rev 06-22'!G317+'fhwa 1391 rev 06-22'!G354+'fhwa 1391 rev 06-22'!G391+'fhwa 1391 rev 06-22'!G428+'fhwa 1391 rev 06-22'!G465+'fhwa 1391 rev 06-22'!G502+'fhwa 1391 rev 06-22'!G539+'fhwa 1391 rev 06-22'!G576+'fhwa 1391 rev 06-22'!G613+'fhwa 1391 rev 06-22'!G650+'fhwa 1391 rev 06-22'!G687+'fhwa 1391 rev 06-22'!G724+'fhwa 1391 rev 06-22'!G761+'fhwa 1391 rev 06-22'!G798+'fhwa 1391 rev 06-22'!G835+'fhwa 1391 rev 06-22'!G872+'fhwa 1391 rev 06-22'!G909+'fhwa 1391 rev 06-22'!G946+'fhwa 1391 rev 06-22'!G983+'fhwa 1391 rev 06-22'!G1020+'fhwa 1391 rev 06-22'!G1057+'fhwa 1391 rev 06-22'!G1094+'fhwa 1391 rev 06-22'!G1131+'fhwa 1391 rev 06-22'!G1168+'fhwa 1391 rev 06-22'!G1205+'fhwa 1391 rev 06-22'!G1242+'fhwa 1391 rev 06-22'!G1279+'fhwa 1391 rev 06-22'!G1316+'fhwa 1391 rev 06-22'!G1353+'fhwa 1391 rev 06-22'!G1390+'fhwa 1391 rev 06-22'!G1427+'fhwa 1391 rev 06-22'!G1464+'fhwa 1391 rev 06-22'!G1501+'fhwa 1391 rev 06-22'!G1538+'fhwa 1391 rev 06-22'!G1575+'fhwa 1391 rev 06-22'!G1612+'fhwa 1391 rev 06-22'!G1649+'fhwa 1391 rev 06-22'!G1686+'fhwa 1391 rev 06-22'!G1723+'fhwa 1391 rev 06-22'!G1760+'fhwa 1391 rev 06-22'!G1797+'fhwa 1391 rev 06-22'!G1834+'fhwa 1391 rev 06-22'!G1871+'fhwa 1391 rev 06-22'!G1908+'fhwa 1391 rev 06-22'!G1945+'fhwa 1391 rev 06-22'!G1982+'fhwa 1391 rev 06-22'!G2019+'fhwa 1391 rev 06-22'!G2056+'fhwa 1391 rev 06-22'!G2093+'fhwa 1391 rev 06-22'!G2130+'fhwa 1391 rev 06-22'!G2167+'fhwa 1391 rev 06-22'!G2204+'fhwa 1391 rev 06-22'!G2241+'fhwa 1391 rev 06-22'!G2278+'fhwa 1391 rev 06-22'!G2315+'fhwa 1391 rev 06-22'!G2352+'fhwa 1391 rev 06-22'!G2389+'fhwa 1391 rev 06-22'!G2426+'fhwa 1391 rev 06-22'!G2463+'fhwa 1391 rev 06-22'!G2500+'fhwa 1391 rev 06-22'!G2537+'fhwa 1391 rev 06-22'!G2574</f>
        <v>0</v>
      </c>
      <c r="I17" s="131">
        <f>'fhwa 1391 rev 06-22'!H21+'fhwa 1391 rev 06-22'!H58+'fhwa 1391 rev 06-22'!H95+'fhwa 1391 rev 06-22'!H132+'fhwa 1391 rev 06-22'!H169+'fhwa 1391 rev 06-22'!H206+'fhwa 1391 rev 06-22'!H243+'fhwa 1391 rev 06-22'!H280+'fhwa 1391 rev 06-22'!H317+'fhwa 1391 rev 06-22'!H354+'fhwa 1391 rev 06-22'!H391+'fhwa 1391 rev 06-22'!H428+'fhwa 1391 rev 06-22'!H465+'fhwa 1391 rev 06-22'!H502+'fhwa 1391 rev 06-22'!H539+'fhwa 1391 rev 06-22'!H576+'fhwa 1391 rev 06-22'!H613+'fhwa 1391 rev 06-22'!H650+'fhwa 1391 rev 06-22'!H687+'fhwa 1391 rev 06-22'!H724+'fhwa 1391 rev 06-22'!H761+'fhwa 1391 rev 06-22'!H798+'fhwa 1391 rev 06-22'!H835+'fhwa 1391 rev 06-22'!H872+'fhwa 1391 rev 06-22'!H909+'fhwa 1391 rev 06-22'!H946+'fhwa 1391 rev 06-22'!H983+'fhwa 1391 rev 06-22'!H1020+'fhwa 1391 rev 06-22'!H1057+'fhwa 1391 rev 06-22'!H1094+'fhwa 1391 rev 06-22'!H1131+'fhwa 1391 rev 06-22'!H1168+'fhwa 1391 rev 06-22'!H1205+'fhwa 1391 rev 06-22'!H1242+'fhwa 1391 rev 06-22'!H1279+'fhwa 1391 rev 06-22'!H1316+'fhwa 1391 rev 06-22'!H1353+'fhwa 1391 rev 06-22'!H1390+'fhwa 1391 rev 06-22'!H1427+'fhwa 1391 rev 06-22'!H1464+'fhwa 1391 rev 06-22'!H1501+'fhwa 1391 rev 06-22'!H1538+'fhwa 1391 rev 06-22'!H1575+'fhwa 1391 rev 06-22'!H1612+'fhwa 1391 rev 06-22'!H1649+'fhwa 1391 rev 06-22'!H1686+'fhwa 1391 rev 06-22'!H1723+'fhwa 1391 rev 06-22'!H1760+'fhwa 1391 rev 06-22'!H1797+'fhwa 1391 rev 06-22'!H1834+'fhwa 1391 rev 06-22'!H1871+'fhwa 1391 rev 06-22'!H1908+'fhwa 1391 rev 06-22'!H1945+'fhwa 1391 rev 06-22'!H1982+'fhwa 1391 rev 06-22'!H2019+'fhwa 1391 rev 06-22'!H2056+'fhwa 1391 rev 06-22'!H2093+'fhwa 1391 rev 06-22'!H2130+'fhwa 1391 rev 06-22'!H2167+'fhwa 1391 rev 06-22'!H2204+'fhwa 1391 rev 06-22'!H2241+'fhwa 1391 rev 06-22'!H2278+'fhwa 1391 rev 06-22'!H2315+'fhwa 1391 rev 06-22'!H2352+'fhwa 1391 rev 06-22'!H2389+'fhwa 1391 rev 06-22'!H2426+'fhwa 1391 rev 06-22'!H2463+'fhwa 1391 rev 06-22'!H2500+'fhwa 1391 rev 06-22'!H2537+'fhwa 1391 rev 06-22'!H2574</f>
        <v>0</v>
      </c>
      <c r="J17" s="129">
        <f>'fhwa 1391 rev 06-22'!I21+'fhwa 1391 rev 06-22'!I58+'fhwa 1391 rev 06-22'!I95+'fhwa 1391 rev 06-22'!I132+'fhwa 1391 rev 06-22'!I169+'fhwa 1391 rev 06-22'!I206+'fhwa 1391 rev 06-22'!I243+'fhwa 1391 rev 06-22'!I280+'fhwa 1391 rev 06-22'!I317+'fhwa 1391 rev 06-22'!I354+'fhwa 1391 rev 06-22'!I391+'fhwa 1391 rev 06-22'!I428+'fhwa 1391 rev 06-22'!I465+'fhwa 1391 rev 06-22'!I502+'fhwa 1391 rev 06-22'!I539+'fhwa 1391 rev 06-22'!I576+'fhwa 1391 rev 06-22'!I613+'fhwa 1391 rev 06-22'!I650+'fhwa 1391 rev 06-22'!I687+'fhwa 1391 rev 06-22'!I724+'fhwa 1391 rev 06-22'!I761+'fhwa 1391 rev 06-22'!I798+'fhwa 1391 rev 06-22'!I835+'fhwa 1391 rev 06-22'!I872+'fhwa 1391 rev 06-22'!I909+'fhwa 1391 rev 06-22'!I946+'fhwa 1391 rev 06-22'!I983+'fhwa 1391 rev 06-22'!I1020+'fhwa 1391 rev 06-22'!I1057+'fhwa 1391 rev 06-22'!I1094+'fhwa 1391 rev 06-22'!I1131+'fhwa 1391 rev 06-22'!I1168+'fhwa 1391 rev 06-22'!I1205+'fhwa 1391 rev 06-22'!I1242+'fhwa 1391 rev 06-22'!I1279+'fhwa 1391 rev 06-22'!I1316+'fhwa 1391 rev 06-22'!I1353+'fhwa 1391 rev 06-22'!I1390+'fhwa 1391 rev 06-22'!I1427+'fhwa 1391 rev 06-22'!I1464+'fhwa 1391 rev 06-22'!I1501+'fhwa 1391 rev 06-22'!I1538+'fhwa 1391 rev 06-22'!I1575+'fhwa 1391 rev 06-22'!I1612+'fhwa 1391 rev 06-22'!I1649+'fhwa 1391 rev 06-22'!I1686+'fhwa 1391 rev 06-22'!I1723+'fhwa 1391 rev 06-22'!I1760+'fhwa 1391 rev 06-22'!I1797+'fhwa 1391 rev 06-22'!I1834+'fhwa 1391 rev 06-22'!I1871+'fhwa 1391 rev 06-22'!I1908+'fhwa 1391 rev 06-22'!I1945+'fhwa 1391 rev 06-22'!I1982+'fhwa 1391 rev 06-22'!I2019+'fhwa 1391 rev 06-22'!I2056+'fhwa 1391 rev 06-22'!I2093+'fhwa 1391 rev 06-22'!I2130+'fhwa 1391 rev 06-22'!I2167+'fhwa 1391 rev 06-22'!I2204+'fhwa 1391 rev 06-22'!I2241+'fhwa 1391 rev 06-22'!I2278+'fhwa 1391 rev 06-22'!I2315+'fhwa 1391 rev 06-22'!I2352+'fhwa 1391 rev 06-22'!I2389+'fhwa 1391 rev 06-22'!I2426+'fhwa 1391 rev 06-22'!I2463+'fhwa 1391 rev 06-22'!I2500+'fhwa 1391 rev 06-22'!I2537+'fhwa 1391 rev 06-22'!I2574</f>
        <v>0</v>
      </c>
      <c r="K17" s="131">
        <f>'fhwa 1391 rev 06-22'!J21+'fhwa 1391 rev 06-22'!J58+'fhwa 1391 rev 06-22'!J95+'fhwa 1391 rev 06-22'!J132+'fhwa 1391 rev 06-22'!J169+'fhwa 1391 rev 06-22'!J206+'fhwa 1391 rev 06-22'!J243+'fhwa 1391 rev 06-22'!J280+'fhwa 1391 rev 06-22'!J317+'fhwa 1391 rev 06-22'!J354+'fhwa 1391 rev 06-22'!J391+'fhwa 1391 rev 06-22'!J428+'fhwa 1391 rev 06-22'!J465+'fhwa 1391 rev 06-22'!J502+'fhwa 1391 rev 06-22'!J539+'fhwa 1391 rev 06-22'!J576+'fhwa 1391 rev 06-22'!J613+'fhwa 1391 rev 06-22'!J650+'fhwa 1391 rev 06-22'!J687+'fhwa 1391 rev 06-22'!J724+'fhwa 1391 rev 06-22'!J761+'fhwa 1391 rev 06-22'!J798+'fhwa 1391 rev 06-22'!J835+'fhwa 1391 rev 06-22'!J872+'fhwa 1391 rev 06-22'!J909+'fhwa 1391 rev 06-22'!J946+'fhwa 1391 rev 06-22'!J983+'fhwa 1391 rev 06-22'!J1020+'fhwa 1391 rev 06-22'!J1057+'fhwa 1391 rev 06-22'!J1094+'fhwa 1391 rev 06-22'!J1131+'fhwa 1391 rev 06-22'!J1168+'fhwa 1391 rev 06-22'!J1205+'fhwa 1391 rev 06-22'!J1242+'fhwa 1391 rev 06-22'!J1279+'fhwa 1391 rev 06-22'!J1316+'fhwa 1391 rev 06-22'!J1353+'fhwa 1391 rev 06-22'!J1390+'fhwa 1391 rev 06-22'!J1427+'fhwa 1391 rev 06-22'!J1464+'fhwa 1391 rev 06-22'!J1501+'fhwa 1391 rev 06-22'!J1538+'fhwa 1391 rev 06-22'!J1575+'fhwa 1391 rev 06-22'!J1612+'fhwa 1391 rev 06-22'!J1649+'fhwa 1391 rev 06-22'!J1686+'fhwa 1391 rev 06-22'!J1723+'fhwa 1391 rev 06-22'!J1760+'fhwa 1391 rev 06-22'!J1797+'fhwa 1391 rev 06-22'!J1834+'fhwa 1391 rev 06-22'!J1871+'fhwa 1391 rev 06-22'!J1908+'fhwa 1391 rev 06-22'!J1945+'fhwa 1391 rev 06-22'!J1982+'fhwa 1391 rev 06-22'!J2019+'fhwa 1391 rev 06-22'!J2056+'fhwa 1391 rev 06-22'!J2093+'fhwa 1391 rev 06-22'!J2130+'fhwa 1391 rev 06-22'!J2167+'fhwa 1391 rev 06-22'!J2204+'fhwa 1391 rev 06-22'!J2241+'fhwa 1391 rev 06-22'!J2278+'fhwa 1391 rev 06-22'!J2315+'fhwa 1391 rev 06-22'!J2352+'fhwa 1391 rev 06-22'!J2389+'fhwa 1391 rev 06-22'!J2426+'fhwa 1391 rev 06-22'!J2463+'fhwa 1391 rev 06-22'!J2500+'fhwa 1391 rev 06-22'!J2537+'fhwa 1391 rev 06-22'!J2574</f>
        <v>0</v>
      </c>
      <c r="L17" s="129">
        <f>'fhwa 1391 rev 06-22'!K21+'fhwa 1391 rev 06-22'!K58+'fhwa 1391 rev 06-22'!K95+'fhwa 1391 rev 06-22'!K132+'fhwa 1391 rev 06-22'!K169+'fhwa 1391 rev 06-22'!K206+'fhwa 1391 rev 06-22'!K243+'fhwa 1391 rev 06-22'!K280+'fhwa 1391 rev 06-22'!K317+'fhwa 1391 rev 06-22'!K354+'fhwa 1391 rev 06-22'!K391+'fhwa 1391 rev 06-22'!K428+'fhwa 1391 rev 06-22'!K465+'fhwa 1391 rev 06-22'!K502+'fhwa 1391 rev 06-22'!K539+'fhwa 1391 rev 06-22'!K576+'fhwa 1391 rev 06-22'!K613+'fhwa 1391 rev 06-22'!K650+'fhwa 1391 rev 06-22'!K687+'fhwa 1391 rev 06-22'!K724+'fhwa 1391 rev 06-22'!K761+'fhwa 1391 rev 06-22'!K798+'fhwa 1391 rev 06-22'!K835+'fhwa 1391 rev 06-22'!K872+'fhwa 1391 rev 06-22'!K909+'fhwa 1391 rev 06-22'!K946+'fhwa 1391 rev 06-22'!K983+'fhwa 1391 rev 06-22'!K1020+'fhwa 1391 rev 06-22'!K1057+'fhwa 1391 rev 06-22'!K1094+'fhwa 1391 rev 06-22'!K1131+'fhwa 1391 rev 06-22'!K1168+'fhwa 1391 rev 06-22'!K1205+'fhwa 1391 rev 06-22'!K1242+'fhwa 1391 rev 06-22'!K1279+'fhwa 1391 rev 06-22'!K1316+'fhwa 1391 rev 06-22'!K1353+'fhwa 1391 rev 06-22'!K1390+'fhwa 1391 rev 06-22'!K1427+'fhwa 1391 rev 06-22'!K1464+'fhwa 1391 rev 06-22'!K1501+'fhwa 1391 rev 06-22'!K1538+'fhwa 1391 rev 06-22'!K1575+'fhwa 1391 rev 06-22'!K1612+'fhwa 1391 rev 06-22'!K1649+'fhwa 1391 rev 06-22'!K1686+'fhwa 1391 rev 06-22'!K1723+'fhwa 1391 rev 06-22'!K1760+'fhwa 1391 rev 06-22'!K1797+'fhwa 1391 rev 06-22'!K1834+'fhwa 1391 rev 06-22'!K1871+'fhwa 1391 rev 06-22'!K1908+'fhwa 1391 rev 06-22'!K1945+'fhwa 1391 rev 06-22'!K1982+'fhwa 1391 rev 06-22'!K2019+'fhwa 1391 rev 06-22'!K2056+'fhwa 1391 rev 06-22'!K2093+'fhwa 1391 rev 06-22'!K2130+'fhwa 1391 rev 06-22'!K2167+'fhwa 1391 rev 06-22'!K2204+'fhwa 1391 rev 06-22'!K2241+'fhwa 1391 rev 06-22'!K2278+'fhwa 1391 rev 06-22'!K2315+'fhwa 1391 rev 06-22'!K2352+'fhwa 1391 rev 06-22'!K2389+'fhwa 1391 rev 06-22'!K2426+'fhwa 1391 rev 06-22'!K2463+'fhwa 1391 rev 06-22'!K2500+'fhwa 1391 rev 06-22'!K2537+'fhwa 1391 rev 06-22'!K2574</f>
        <v>0</v>
      </c>
      <c r="M17" s="131">
        <f>'fhwa 1391 rev 06-22'!L21+'fhwa 1391 rev 06-22'!L58+'fhwa 1391 rev 06-22'!L95+'fhwa 1391 rev 06-22'!L132+'fhwa 1391 rev 06-22'!L169+'fhwa 1391 rev 06-22'!L206+'fhwa 1391 rev 06-22'!L243+'fhwa 1391 rev 06-22'!L280+'fhwa 1391 rev 06-22'!L317+'fhwa 1391 rev 06-22'!L354+'fhwa 1391 rev 06-22'!L391+'fhwa 1391 rev 06-22'!L428+'fhwa 1391 rev 06-22'!L465+'fhwa 1391 rev 06-22'!L502+'fhwa 1391 rev 06-22'!L539+'fhwa 1391 rev 06-22'!L576+'fhwa 1391 rev 06-22'!L613+'fhwa 1391 rev 06-22'!L650+'fhwa 1391 rev 06-22'!L687+'fhwa 1391 rev 06-22'!L724+'fhwa 1391 rev 06-22'!L761+'fhwa 1391 rev 06-22'!L798+'fhwa 1391 rev 06-22'!L835+'fhwa 1391 rev 06-22'!L872+'fhwa 1391 rev 06-22'!L909+'fhwa 1391 rev 06-22'!L946+'fhwa 1391 rev 06-22'!L983+'fhwa 1391 rev 06-22'!L1020+'fhwa 1391 rev 06-22'!L1057+'fhwa 1391 rev 06-22'!L1094+'fhwa 1391 rev 06-22'!L1131+'fhwa 1391 rev 06-22'!L1168+'fhwa 1391 rev 06-22'!L1205+'fhwa 1391 rev 06-22'!L1242+'fhwa 1391 rev 06-22'!L1279+'fhwa 1391 rev 06-22'!L1316+'fhwa 1391 rev 06-22'!L1353+'fhwa 1391 rev 06-22'!L1390+'fhwa 1391 rev 06-22'!L1427+'fhwa 1391 rev 06-22'!L1464+'fhwa 1391 rev 06-22'!L1501+'fhwa 1391 rev 06-22'!L1538+'fhwa 1391 rev 06-22'!L1575+'fhwa 1391 rev 06-22'!L1612+'fhwa 1391 rev 06-22'!L1649+'fhwa 1391 rev 06-22'!L1686+'fhwa 1391 rev 06-22'!L1723+'fhwa 1391 rev 06-22'!L1760+'fhwa 1391 rev 06-22'!L1797+'fhwa 1391 rev 06-22'!L1834+'fhwa 1391 rev 06-22'!L1871+'fhwa 1391 rev 06-22'!L1908+'fhwa 1391 rev 06-22'!L1945+'fhwa 1391 rev 06-22'!L1982+'fhwa 1391 rev 06-22'!L2019+'fhwa 1391 rev 06-22'!L2056+'fhwa 1391 rev 06-22'!L2093+'fhwa 1391 rev 06-22'!L2130+'fhwa 1391 rev 06-22'!L2167+'fhwa 1391 rev 06-22'!L2204+'fhwa 1391 rev 06-22'!L2241+'fhwa 1391 rev 06-22'!L2278+'fhwa 1391 rev 06-22'!L2315+'fhwa 1391 rev 06-22'!L2352+'fhwa 1391 rev 06-22'!L2389+'fhwa 1391 rev 06-22'!L2426+'fhwa 1391 rev 06-22'!L2463+'fhwa 1391 rev 06-22'!L2500+'fhwa 1391 rev 06-22'!L2537+'fhwa 1391 rev 06-22'!L2574</f>
        <v>0</v>
      </c>
      <c r="N17" s="129">
        <f>'fhwa 1391 rev 06-22'!M21+'fhwa 1391 rev 06-22'!M58+'fhwa 1391 rev 06-22'!M95+'fhwa 1391 rev 06-22'!M132+'fhwa 1391 rev 06-22'!M169+'fhwa 1391 rev 06-22'!M206+'fhwa 1391 rev 06-22'!M243+'fhwa 1391 rev 06-22'!M280+'fhwa 1391 rev 06-22'!M317+'fhwa 1391 rev 06-22'!M354+'fhwa 1391 rev 06-22'!M391+'fhwa 1391 rev 06-22'!M428+'fhwa 1391 rev 06-22'!M465+'fhwa 1391 rev 06-22'!M502+'fhwa 1391 rev 06-22'!M539+'fhwa 1391 rev 06-22'!M576+'fhwa 1391 rev 06-22'!M613+'fhwa 1391 rev 06-22'!M650+'fhwa 1391 rev 06-22'!M687+'fhwa 1391 rev 06-22'!M724+'fhwa 1391 rev 06-22'!M761+'fhwa 1391 rev 06-22'!M798+'fhwa 1391 rev 06-22'!M835+'fhwa 1391 rev 06-22'!M872+'fhwa 1391 rev 06-22'!M909+'fhwa 1391 rev 06-22'!M946+'fhwa 1391 rev 06-22'!M983+'fhwa 1391 rev 06-22'!M1020+'fhwa 1391 rev 06-22'!M1057+'fhwa 1391 rev 06-22'!M1094+'fhwa 1391 rev 06-22'!M1131+'fhwa 1391 rev 06-22'!M1168+'fhwa 1391 rev 06-22'!M1205+'fhwa 1391 rev 06-22'!M1242+'fhwa 1391 rev 06-22'!M1279+'fhwa 1391 rev 06-22'!M1316+'fhwa 1391 rev 06-22'!M1353+'fhwa 1391 rev 06-22'!M1390+'fhwa 1391 rev 06-22'!M1427+'fhwa 1391 rev 06-22'!M1464+'fhwa 1391 rev 06-22'!M1501+'fhwa 1391 rev 06-22'!M1538+'fhwa 1391 rev 06-22'!M1575+'fhwa 1391 rev 06-22'!M1612+'fhwa 1391 rev 06-22'!M1649+'fhwa 1391 rev 06-22'!M1686+'fhwa 1391 rev 06-22'!M1723+'fhwa 1391 rev 06-22'!M1760+'fhwa 1391 rev 06-22'!M1797+'fhwa 1391 rev 06-22'!M1834+'fhwa 1391 rev 06-22'!M1871+'fhwa 1391 rev 06-22'!M1908+'fhwa 1391 rev 06-22'!M1945+'fhwa 1391 rev 06-22'!M1982+'fhwa 1391 rev 06-22'!M2019+'fhwa 1391 rev 06-22'!M2056+'fhwa 1391 rev 06-22'!M2093+'fhwa 1391 rev 06-22'!M2130+'fhwa 1391 rev 06-22'!M2167+'fhwa 1391 rev 06-22'!M2204+'fhwa 1391 rev 06-22'!M2241+'fhwa 1391 rev 06-22'!M2278+'fhwa 1391 rev 06-22'!M2315+'fhwa 1391 rev 06-22'!M2352+'fhwa 1391 rev 06-22'!M2389+'fhwa 1391 rev 06-22'!M2426+'fhwa 1391 rev 06-22'!M2463+'fhwa 1391 rev 06-22'!M2500+'fhwa 1391 rev 06-22'!M2537+'fhwa 1391 rev 06-22'!M2574</f>
        <v>0</v>
      </c>
      <c r="O17" s="131">
        <f>'fhwa 1391 rev 06-22'!N21+'fhwa 1391 rev 06-22'!N58+'fhwa 1391 rev 06-22'!N95+'fhwa 1391 rev 06-22'!N132+'fhwa 1391 rev 06-22'!N169+'fhwa 1391 rev 06-22'!N206+'fhwa 1391 rev 06-22'!N243+'fhwa 1391 rev 06-22'!N280+'fhwa 1391 rev 06-22'!N317+'fhwa 1391 rev 06-22'!N354+'fhwa 1391 rev 06-22'!N391+'fhwa 1391 rev 06-22'!N428+'fhwa 1391 rev 06-22'!N465+'fhwa 1391 rev 06-22'!N502+'fhwa 1391 rev 06-22'!N539+'fhwa 1391 rev 06-22'!N576+'fhwa 1391 rev 06-22'!N613+'fhwa 1391 rev 06-22'!N650+'fhwa 1391 rev 06-22'!N687+'fhwa 1391 rev 06-22'!N724+'fhwa 1391 rev 06-22'!N761+'fhwa 1391 rev 06-22'!N798+'fhwa 1391 rev 06-22'!N835+'fhwa 1391 rev 06-22'!N872+'fhwa 1391 rev 06-22'!N909+'fhwa 1391 rev 06-22'!N946+'fhwa 1391 rev 06-22'!N983+'fhwa 1391 rev 06-22'!N1020+'fhwa 1391 rev 06-22'!N1057+'fhwa 1391 rev 06-22'!N1094+'fhwa 1391 rev 06-22'!N1131+'fhwa 1391 rev 06-22'!N1168+'fhwa 1391 rev 06-22'!N1205+'fhwa 1391 rev 06-22'!N1242+'fhwa 1391 rev 06-22'!N1279+'fhwa 1391 rev 06-22'!N1316+'fhwa 1391 rev 06-22'!N1353+'fhwa 1391 rev 06-22'!N1390+'fhwa 1391 rev 06-22'!N1427+'fhwa 1391 rev 06-22'!N1464+'fhwa 1391 rev 06-22'!N1501+'fhwa 1391 rev 06-22'!N1538+'fhwa 1391 rev 06-22'!N1575+'fhwa 1391 rev 06-22'!N1612+'fhwa 1391 rev 06-22'!N1649+'fhwa 1391 rev 06-22'!N1686+'fhwa 1391 rev 06-22'!N1723+'fhwa 1391 rev 06-22'!N1760+'fhwa 1391 rev 06-22'!N1797+'fhwa 1391 rev 06-22'!N1834+'fhwa 1391 rev 06-22'!N1871+'fhwa 1391 rev 06-22'!N1908+'fhwa 1391 rev 06-22'!N1945+'fhwa 1391 rev 06-22'!N1982+'fhwa 1391 rev 06-22'!N2019+'fhwa 1391 rev 06-22'!N2056+'fhwa 1391 rev 06-22'!N2093+'fhwa 1391 rev 06-22'!N2130+'fhwa 1391 rev 06-22'!N2167+'fhwa 1391 rev 06-22'!N2204+'fhwa 1391 rev 06-22'!N2241+'fhwa 1391 rev 06-22'!N2278+'fhwa 1391 rev 06-22'!N2315+'fhwa 1391 rev 06-22'!N2352+'fhwa 1391 rev 06-22'!N2389+'fhwa 1391 rev 06-22'!N2426+'fhwa 1391 rev 06-22'!N2463+'fhwa 1391 rev 06-22'!N2500+'fhwa 1391 rev 06-22'!N2537+'fhwa 1391 rev 06-22'!N2574</f>
        <v>0</v>
      </c>
      <c r="P17" s="129">
        <f>'fhwa 1391 rev 06-22'!O21+'fhwa 1391 rev 06-22'!O58+'fhwa 1391 rev 06-22'!O95+'fhwa 1391 rev 06-22'!O132+'fhwa 1391 rev 06-22'!O169+'fhwa 1391 rev 06-22'!O206+'fhwa 1391 rev 06-22'!O243+'fhwa 1391 rev 06-22'!O280+'fhwa 1391 rev 06-22'!O317+'fhwa 1391 rev 06-22'!O354+'fhwa 1391 rev 06-22'!O391+'fhwa 1391 rev 06-22'!O428+'fhwa 1391 rev 06-22'!O465+'fhwa 1391 rev 06-22'!O502+'fhwa 1391 rev 06-22'!O539+'fhwa 1391 rev 06-22'!O576+'fhwa 1391 rev 06-22'!O613+'fhwa 1391 rev 06-22'!O650+'fhwa 1391 rev 06-22'!O687+'fhwa 1391 rev 06-22'!O724+'fhwa 1391 rev 06-22'!O761+'fhwa 1391 rev 06-22'!O798+'fhwa 1391 rev 06-22'!O835+'fhwa 1391 rev 06-22'!O872+'fhwa 1391 rev 06-22'!O909+'fhwa 1391 rev 06-22'!O946+'fhwa 1391 rev 06-22'!O983+'fhwa 1391 rev 06-22'!O1020+'fhwa 1391 rev 06-22'!O1057+'fhwa 1391 rev 06-22'!O1094+'fhwa 1391 rev 06-22'!O1131+'fhwa 1391 rev 06-22'!O1168+'fhwa 1391 rev 06-22'!O1205+'fhwa 1391 rev 06-22'!O1242+'fhwa 1391 rev 06-22'!O1279+'fhwa 1391 rev 06-22'!O1316+'fhwa 1391 rev 06-22'!O1353+'fhwa 1391 rev 06-22'!O1390+'fhwa 1391 rev 06-22'!O1427+'fhwa 1391 rev 06-22'!O1464+'fhwa 1391 rev 06-22'!O1501+'fhwa 1391 rev 06-22'!O1538+'fhwa 1391 rev 06-22'!O1575+'fhwa 1391 rev 06-22'!O1612+'fhwa 1391 rev 06-22'!O1649+'fhwa 1391 rev 06-22'!O1686+'fhwa 1391 rev 06-22'!O1723+'fhwa 1391 rev 06-22'!O1760+'fhwa 1391 rev 06-22'!O1797+'fhwa 1391 rev 06-22'!O1834+'fhwa 1391 rev 06-22'!O1871+'fhwa 1391 rev 06-22'!O1908+'fhwa 1391 rev 06-22'!O1945+'fhwa 1391 rev 06-22'!O1982+'fhwa 1391 rev 06-22'!O2019+'fhwa 1391 rev 06-22'!O2056+'fhwa 1391 rev 06-22'!O2093+'fhwa 1391 rev 06-22'!O2130+'fhwa 1391 rev 06-22'!O2167+'fhwa 1391 rev 06-22'!O2204+'fhwa 1391 rev 06-22'!O2241+'fhwa 1391 rev 06-22'!O2278+'fhwa 1391 rev 06-22'!O2315+'fhwa 1391 rev 06-22'!O2352+'fhwa 1391 rev 06-22'!O2389+'fhwa 1391 rev 06-22'!O2426+'fhwa 1391 rev 06-22'!O2463+'fhwa 1391 rev 06-22'!O2500+'fhwa 1391 rev 06-22'!O2537+'fhwa 1391 rev 06-22'!O2574</f>
        <v>0</v>
      </c>
      <c r="Q17" s="131">
        <f>'fhwa 1391 rev 06-22'!P21+'fhwa 1391 rev 06-22'!P58+'fhwa 1391 rev 06-22'!P95+'fhwa 1391 rev 06-22'!P132+'fhwa 1391 rev 06-22'!P169+'fhwa 1391 rev 06-22'!P206+'fhwa 1391 rev 06-22'!P243+'fhwa 1391 rev 06-22'!P280+'fhwa 1391 rev 06-22'!P317+'fhwa 1391 rev 06-22'!P354+'fhwa 1391 rev 06-22'!P391+'fhwa 1391 rev 06-22'!P428+'fhwa 1391 rev 06-22'!P465+'fhwa 1391 rev 06-22'!P502+'fhwa 1391 rev 06-22'!P539+'fhwa 1391 rev 06-22'!P576+'fhwa 1391 rev 06-22'!P613+'fhwa 1391 rev 06-22'!P650+'fhwa 1391 rev 06-22'!P687+'fhwa 1391 rev 06-22'!P724+'fhwa 1391 rev 06-22'!P761+'fhwa 1391 rev 06-22'!P798+'fhwa 1391 rev 06-22'!P835+'fhwa 1391 rev 06-22'!P872+'fhwa 1391 rev 06-22'!P909+'fhwa 1391 rev 06-22'!P946+'fhwa 1391 rev 06-22'!P983+'fhwa 1391 rev 06-22'!P1020+'fhwa 1391 rev 06-22'!P1057+'fhwa 1391 rev 06-22'!P1094+'fhwa 1391 rev 06-22'!P1131+'fhwa 1391 rev 06-22'!P1168+'fhwa 1391 rev 06-22'!P1205+'fhwa 1391 rev 06-22'!P1242+'fhwa 1391 rev 06-22'!P1279+'fhwa 1391 rev 06-22'!P1316+'fhwa 1391 rev 06-22'!P1353+'fhwa 1391 rev 06-22'!P1390+'fhwa 1391 rev 06-22'!P1427+'fhwa 1391 rev 06-22'!P1464+'fhwa 1391 rev 06-22'!P1501+'fhwa 1391 rev 06-22'!P1538+'fhwa 1391 rev 06-22'!P1575+'fhwa 1391 rev 06-22'!P1612+'fhwa 1391 rev 06-22'!P1649+'fhwa 1391 rev 06-22'!P1686+'fhwa 1391 rev 06-22'!P1723+'fhwa 1391 rev 06-22'!P1760+'fhwa 1391 rev 06-22'!P1797+'fhwa 1391 rev 06-22'!P1834+'fhwa 1391 rev 06-22'!P1871+'fhwa 1391 rev 06-22'!P1908+'fhwa 1391 rev 06-22'!P1945+'fhwa 1391 rev 06-22'!P1982+'fhwa 1391 rev 06-22'!P2019+'fhwa 1391 rev 06-22'!P2056+'fhwa 1391 rev 06-22'!P2093+'fhwa 1391 rev 06-22'!P2130+'fhwa 1391 rev 06-22'!P2167+'fhwa 1391 rev 06-22'!P2204+'fhwa 1391 rev 06-22'!P2241+'fhwa 1391 rev 06-22'!P2278+'fhwa 1391 rev 06-22'!P2315+'fhwa 1391 rev 06-22'!P2352+'fhwa 1391 rev 06-22'!P2389+'fhwa 1391 rev 06-22'!P2426+'fhwa 1391 rev 06-22'!P2463+'fhwa 1391 rev 06-22'!P2500+'fhwa 1391 rev 06-22'!P2537+'fhwa 1391 rev 06-22'!P2574</f>
        <v>0</v>
      </c>
      <c r="R17" s="129">
        <f>'fhwa 1391 rev 06-22'!Q21+'fhwa 1391 rev 06-22'!Q58+'fhwa 1391 rev 06-22'!Q95+'fhwa 1391 rev 06-22'!Q132+'fhwa 1391 rev 06-22'!Q169+'fhwa 1391 rev 06-22'!Q206+'fhwa 1391 rev 06-22'!Q243+'fhwa 1391 rev 06-22'!Q280+'fhwa 1391 rev 06-22'!Q317+'fhwa 1391 rev 06-22'!Q354+'fhwa 1391 rev 06-22'!Q391+'fhwa 1391 rev 06-22'!Q428+'fhwa 1391 rev 06-22'!Q465+'fhwa 1391 rev 06-22'!Q502+'fhwa 1391 rev 06-22'!Q539+'fhwa 1391 rev 06-22'!Q576+'fhwa 1391 rev 06-22'!Q613+'fhwa 1391 rev 06-22'!Q650+'fhwa 1391 rev 06-22'!Q687+'fhwa 1391 rev 06-22'!Q724+'fhwa 1391 rev 06-22'!Q761+'fhwa 1391 rev 06-22'!Q798+'fhwa 1391 rev 06-22'!Q835+'fhwa 1391 rev 06-22'!Q872+'fhwa 1391 rev 06-22'!Q909+'fhwa 1391 rev 06-22'!Q946+'fhwa 1391 rev 06-22'!Q983+'fhwa 1391 rev 06-22'!Q1020+'fhwa 1391 rev 06-22'!Q1057+'fhwa 1391 rev 06-22'!Q1094+'fhwa 1391 rev 06-22'!Q1131+'fhwa 1391 rev 06-22'!Q1168+'fhwa 1391 rev 06-22'!Q1205+'fhwa 1391 rev 06-22'!Q1242+'fhwa 1391 rev 06-22'!Q1279+'fhwa 1391 rev 06-22'!Q1316+'fhwa 1391 rev 06-22'!Q1353+'fhwa 1391 rev 06-22'!Q1390+'fhwa 1391 rev 06-22'!Q1427+'fhwa 1391 rev 06-22'!Q1464+'fhwa 1391 rev 06-22'!Q1501+'fhwa 1391 rev 06-22'!Q1538+'fhwa 1391 rev 06-22'!Q1575+'fhwa 1391 rev 06-22'!Q1612+'fhwa 1391 rev 06-22'!Q1649+'fhwa 1391 rev 06-22'!Q1686+'fhwa 1391 rev 06-22'!Q1723+'fhwa 1391 rev 06-22'!Q1760+'fhwa 1391 rev 06-22'!Q1797+'fhwa 1391 rev 06-22'!Q1834+'fhwa 1391 rev 06-22'!Q1871+'fhwa 1391 rev 06-22'!Q1908+'fhwa 1391 rev 06-22'!Q1945+'fhwa 1391 rev 06-22'!Q1982+'fhwa 1391 rev 06-22'!Q2019+'fhwa 1391 rev 06-22'!Q2056+'fhwa 1391 rev 06-22'!Q2093+'fhwa 1391 rev 06-22'!Q2130+'fhwa 1391 rev 06-22'!Q2167+'fhwa 1391 rev 06-22'!Q2204+'fhwa 1391 rev 06-22'!Q2241+'fhwa 1391 rev 06-22'!Q2278+'fhwa 1391 rev 06-22'!Q2315+'fhwa 1391 rev 06-22'!Q2352+'fhwa 1391 rev 06-22'!Q2389+'fhwa 1391 rev 06-22'!Q2426+'fhwa 1391 rev 06-22'!Q2463+'fhwa 1391 rev 06-22'!Q2500+'fhwa 1391 rev 06-22'!Q2537+'fhwa 1391 rev 06-22'!Q2574</f>
        <v>0</v>
      </c>
      <c r="S17" s="131">
        <f>'fhwa 1391 rev 06-22'!R21+'fhwa 1391 rev 06-22'!R58+'fhwa 1391 rev 06-22'!R95+'fhwa 1391 rev 06-22'!R132+'fhwa 1391 rev 06-22'!R169+'fhwa 1391 rev 06-22'!R206+'fhwa 1391 rev 06-22'!R243+'fhwa 1391 rev 06-22'!R280+'fhwa 1391 rev 06-22'!R317+'fhwa 1391 rev 06-22'!R354+'fhwa 1391 rev 06-22'!R391+'fhwa 1391 rev 06-22'!R428+'fhwa 1391 rev 06-22'!R465+'fhwa 1391 rev 06-22'!R502+'fhwa 1391 rev 06-22'!R539+'fhwa 1391 rev 06-22'!R576+'fhwa 1391 rev 06-22'!R613+'fhwa 1391 rev 06-22'!R650+'fhwa 1391 rev 06-22'!R687+'fhwa 1391 rev 06-22'!R724+'fhwa 1391 rev 06-22'!R761+'fhwa 1391 rev 06-22'!R798+'fhwa 1391 rev 06-22'!R835+'fhwa 1391 rev 06-22'!R872+'fhwa 1391 rev 06-22'!R909+'fhwa 1391 rev 06-22'!R946+'fhwa 1391 rev 06-22'!R983+'fhwa 1391 rev 06-22'!R1020+'fhwa 1391 rev 06-22'!R1057+'fhwa 1391 rev 06-22'!R1094+'fhwa 1391 rev 06-22'!R1131+'fhwa 1391 rev 06-22'!R1168+'fhwa 1391 rev 06-22'!R1205+'fhwa 1391 rev 06-22'!R1242+'fhwa 1391 rev 06-22'!R1279+'fhwa 1391 rev 06-22'!R1316+'fhwa 1391 rev 06-22'!R1353+'fhwa 1391 rev 06-22'!R1390+'fhwa 1391 rev 06-22'!R1427+'fhwa 1391 rev 06-22'!R1464+'fhwa 1391 rev 06-22'!R1501+'fhwa 1391 rev 06-22'!R1538+'fhwa 1391 rev 06-22'!R1575+'fhwa 1391 rev 06-22'!R1612+'fhwa 1391 rev 06-22'!R1649+'fhwa 1391 rev 06-22'!R1686+'fhwa 1391 rev 06-22'!R1723+'fhwa 1391 rev 06-22'!R1760+'fhwa 1391 rev 06-22'!R1797+'fhwa 1391 rev 06-22'!R1834+'fhwa 1391 rev 06-22'!R1871+'fhwa 1391 rev 06-22'!R1908+'fhwa 1391 rev 06-22'!R1945+'fhwa 1391 rev 06-22'!R1982+'fhwa 1391 rev 06-22'!R2019+'fhwa 1391 rev 06-22'!R2056+'fhwa 1391 rev 06-22'!R2093+'fhwa 1391 rev 06-22'!R2130+'fhwa 1391 rev 06-22'!R2167+'fhwa 1391 rev 06-22'!R2204+'fhwa 1391 rev 06-22'!R2241+'fhwa 1391 rev 06-22'!R2278+'fhwa 1391 rev 06-22'!R2315+'fhwa 1391 rev 06-22'!R2352+'fhwa 1391 rev 06-22'!R2389+'fhwa 1391 rev 06-22'!R2426+'fhwa 1391 rev 06-22'!R2463+'fhwa 1391 rev 06-22'!R2500+'fhwa 1391 rev 06-22'!R2537+'fhwa 1391 rev 06-22'!R2574</f>
        <v>0</v>
      </c>
      <c r="T17" s="135">
        <f>'fhwa 1391 rev 06-22'!S21+'fhwa 1391 rev 06-22'!S58+'fhwa 1391 rev 06-22'!S95+'fhwa 1391 rev 06-22'!S132+'fhwa 1391 rev 06-22'!S169+'fhwa 1391 rev 06-22'!S206+'fhwa 1391 rev 06-22'!S243+'fhwa 1391 rev 06-22'!S280+'fhwa 1391 rev 06-22'!S317+'fhwa 1391 rev 06-22'!S354+'fhwa 1391 rev 06-22'!S391+'fhwa 1391 rev 06-22'!S428+'fhwa 1391 rev 06-22'!S465+'fhwa 1391 rev 06-22'!S502+'fhwa 1391 rev 06-22'!S539+'fhwa 1391 rev 06-22'!S576+'fhwa 1391 rev 06-22'!S613+'fhwa 1391 rev 06-22'!S650+'fhwa 1391 rev 06-22'!S687+'fhwa 1391 rev 06-22'!S724+'fhwa 1391 rev 06-22'!S761+'fhwa 1391 rev 06-22'!S798+'fhwa 1391 rev 06-22'!S835+'fhwa 1391 rev 06-22'!S872+'fhwa 1391 rev 06-22'!S909+'fhwa 1391 rev 06-22'!S946+'fhwa 1391 rev 06-22'!S983+'fhwa 1391 rev 06-22'!S1020+'fhwa 1391 rev 06-22'!S1057+'fhwa 1391 rev 06-22'!S1094+'fhwa 1391 rev 06-22'!S1131+'fhwa 1391 rev 06-22'!S1168+'fhwa 1391 rev 06-22'!S1205+'fhwa 1391 rev 06-22'!S1242+'fhwa 1391 rev 06-22'!S1279+'fhwa 1391 rev 06-22'!S1316+'fhwa 1391 rev 06-22'!S1353+'fhwa 1391 rev 06-22'!S1390+'fhwa 1391 rev 06-22'!S1427+'fhwa 1391 rev 06-22'!S1464+'fhwa 1391 rev 06-22'!S1501+'fhwa 1391 rev 06-22'!S1538+'fhwa 1391 rev 06-22'!S1575+'fhwa 1391 rev 06-22'!S1612+'fhwa 1391 rev 06-22'!S1649+'fhwa 1391 rev 06-22'!S1686+'fhwa 1391 rev 06-22'!S1723+'fhwa 1391 rev 06-22'!S1760+'fhwa 1391 rev 06-22'!S1797+'fhwa 1391 rev 06-22'!S1834+'fhwa 1391 rev 06-22'!S1871+'fhwa 1391 rev 06-22'!S1908+'fhwa 1391 rev 06-22'!S1945+'fhwa 1391 rev 06-22'!S1982+'fhwa 1391 rev 06-22'!S2019+'fhwa 1391 rev 06-22'!S2056+'fhwa 1391 rev 06-22'!S2093+'fhwa 1391 rev 06-22'!S2130+'fhwa 1391 rev 06-22'!S2167+'fhwa 1391 rev 06-22'!S2204+'fhwa 1391 rev 06-22'!S2241+'fhwa 1391 rev 06-22'!S2278+'fhwa 1391 rev 06-22'!S2315+'fhwa 1391 rev 06-22'!S2352+'fhwa 1391 rev 06-22'!S2389+'fhwa 1391 rev 06-22'!S2426+'fhwa 1391 rev 06-22'!S2463+'fhwa 1391 rev 06-22'!S2500+'fhwa 1391 rev 06-22'!S2537+'fhwa 1391 rev 06-22'!S2574</f>
        <v>0</v>
      </c>
      <c r="U17" s="95">
        <f>'fhwa 1391 rev 06-22'!T21+'fhwa 1391 rev 06-22'!T58+'fhwa 1391 rev 06-22'!T95+'fhwa 1391 rev 06-22'!T132+'fhwa 1391 rev 06-22'!T169+'fhwa 1391 rev 06-22'!T206+'fhwa 1391 rev 06-22'!T243+'fhwa 1391 rev 06-22'!T280+'fhwa 1391 rev 06-22'!T317+'fhwa 1391 rev 06-22'!T354+'fhwa 1391 rev 06-22'!T391+'fhwa 1391 rev 06-22'!T428+'fhwa 1391 rev 06-22'!T465+'fhwa 1391 rev 06-22'!T502+'fhwa 1391 rev 06-22'!T539+'fhwa 1391 rev 06-22'!T576+'fhwa 1391 rev 06-22'!T613+'fhwa 1391 rev 06-22'!T650+'fhwa 1391 rev 06-22'!T687+'fhwa 1391 rev 06-22'!T724+'fhwa 1391 rev 06-22'!T761+'fhwa 1391 rev 06-22'!T798+'fhwa 1391 rev 06-22'!T835+'fhwa 1391 rev 06-22'!T872+'fhwa 1391 rev 06-22'!T909+'fhwa 1391 rev 06-22'!T946+'fhwa 1391 rev 06-22'!T983+'fhwa 1391 rev 06-22'!T1020+'fhwa 1391 rev 06-22'!T1057+'fhwa 1391 rev 06-22'!T1094+'fhwa 1391 rev 06-22'!T1131+'fhwa 1391 rev 06-22'!T1168+'fhwa 1391 rev 06-22'!T1205+'fhwa 1391 rev 06-22'!T1242+'fhwa 1391 rev 06-22'!T1279+'fhwa 1391 rev 06-22'!T1316+'fhwa 1391 rev 06-22'!T1353+'fhwa 1391 rev 06-22'!T1390+'fhwa 1391 rev 06-22'!T1427+'fhwa 1391 rev 06-22'!T1464+'fhwa 1391 rev 06-22'!T1501+'fhwa 1391 rev 06-22'!T1538+'fhwa 1391 rev 06-22'!T1575+'fhwa 1391 rev 06-22'!T1612+'fhwa 1391 rev 06-22'!T1649+'fhwa 1391 rev 06-22'!T1686+'fhwa 1391 rev 06-22'!T1723+'fhwa 1391 rev 06-22'!T1760+'fhwa 1391 rev 06-22'!T1797+'fhwa 1391 rev 06-22'!T1834+'fhwa 1391 rev 06-22'!T1871+'fhwa 1391 rev 06-22'!T1908+'fhwa 1391 rev 06-22'!T1945+'fhwa 1391 rev 06-22'!T1982+'fhwa 1391 rev 06-22'!T2019+'fhwa 1391 rev 06-22'!T2056+'fhwa 1391 rev 06-22'!T2093+'fhwa 1391 rev 06-22'!T2130+'fhwa 1391 rev 06-22'!T2167+'fhwa 1391 rev 06-22'!T2204+'fhwa 1391 rev 06-22'!T2241+'fhwa 1391 rev 06-22'!T2278+'fhwa 1391 rev 06-22'!T2315+'fhwa 1391 rev 06-22'!T2352+'fhwa 1391 rev 06-22'!T2389+'fhwa 1391 rev 06-22'!T2426+'fhwa 1391 rev 06-22'!T2463+'fhwa 1391 rev 06-22'!T2500+'fhwa 1391 rev 06-22'!T2537+'fhwa 1391 rev 06-22'!T2574</f>
        <v>0</v>
      </c>
      <c r="V17" s="135">
        <f>'fhwa 1391 rev 06-22'!U21+'fhwa 1391 rev 06-22'!U58+'fhwa 1391 rev 06-22'!U95+'fhwa 1391 rev 06-22'!U132+'fhwa 1391 rev 06-22'!U169+'fhwa 1391 rev 06-22'!U206+'fhwa 1391 rev 06-22'!U243+'fhwa 1391 rev 06-22'!U280+'fhwa 1391 rev 06-22'!U317+'fhwa 1391 rev 06-22'!U354+'fhwa 1391 rev 06-22'!U391+'fhwa 1391 rev 06-22'!U428+'fhwa 1391 rev 06-22'!U465+'fhwa 1391 rev 06-22'!U502+'fhwa 1391 rev 06-22'!U539+'fhwa 1391 rev 06-22'!U576+'fhwa 1391 rev 06-22'!U613+'fhwa 1391 rev 06-22'!U650+'fhwa 1391 rev 06-22'!U687+'fhwa 1391 rev 06-22'!U724+'fhwa 1391 rev 06-22'!U761+'fhwa 1391 rev 06-22'!U798+'fhwa 1391 rev 06-22'!U835+'fhwa 1391 rev 06-22'!U872+'fhwa 1391 rev 06-22'!U909+'fhwa 1391 rev 06-22'!U946+'fhwa 1391 rev 06-22'!U983+'fhwa 1391 rev 06-22'!U1020+'fhwa 1391 rev 06-22'!U1057+'fhwa 1391 rev 06-22'!U1094+'fhwa 1391 rev 06-22'!U1131+'fhwa 1391 rev 06-22'!U1168+'fhwa 1391 rev 06-22'!U1205+'fhwa 1391 rev 06-22'!U1242+'fhwa 1391 rev 06-22'!U1279+'fhwa 1391 rev 06-22'!U1316+'fhwa 1391 rev 06-22'!U1353+'fhwa 1391 rev 06-22'!U1390+'fhwa 1391 rev 06-22'!U1427+'fhwa 1391 rev 06-22'!U1464+'fhwa 1391 rev 06-22'!U1501+'fhwa 1391 rev 06-22'!U1538+'fhwa 1391 rev 06-22'!U1575+'fhwa 1391 rev 06-22'!U1612+'fhwa 1391 rev 06-22'!U1649+'fhwa 1391 rev 06-22'!U1686+'fhwa 1391 rev 06-22'!U1723+'fhwa 1391 rev 06-22'!U1760+'fhwa 1391 rev 06-22'!U1797+'fhwa 1391 rev 06-22'!U1834+'fhwa 1391 rev 06-22'!U1871+'fhwa 1391 rev 06-22'!U1908+'fhwa 1391 rev 06-22'!U1945+'fhwa 1391 rev 06-22'!U1982+'fhwa 1391 rev 06-22'!U2019+'fhwa 1391 rev 06-22'!U2056+'fhwa 1391 rev 06-22'!U2093+'fhwa 1391 rev 06-22'!U2130+'fhwa 1391 rev 06-22'!U2167+'fhwa 1391 rev 06-22'!U2204+'fhwa 1391 rev 06-22'!U2241+'fhwa 1391 rev 06-22'!U2278+'fhwa 1391 rev 06-22'!U2315+'fhwa 1391 rev 06-22'!U2352+'fhwa 1391 rev 06-22'!U2389+'fhwa 1391 rev 06-22'!U2426+'fhwa 1391 rev 06-22'!U2463+'fhwa 1391 rev 06-22'!U2500+'fhwa 1391 rev 06-22'!U2537+'fhwa 1391 rev 06-22'!U2574</f>
        <v>0</v>
      </c>
      <c r="W17" s="137">
        <f>'fhwa 1391 rev 06-22'!V21+'fhwa 1391 rev 06-22'!V58+'fhwa 1391 rev 06-22'!V95+'fhwa 1391 rev 06-22'!V132+'fhwa 1391 rev 06-22'!V169+'fhwa 1391 rev 06-22'!V206+'fhwa 1391 rev 06-22'!V243+'fhwa 1391 rev 06-22'!V280+'fhwa 1391 rev 06-22'!V317+'fhwa 1391 rev 06-22'!V354+'fhwa 1391 rev 06-22'!V391+'fhwa 1391 rev 06-22'!V428+'fhwa 1391 rev 06-22'!V465+'fhwa 1391 rev 06-22'!V502+'fhwa 1391 rev 06-22'!V539+'fhwa 1391 rev 06-22'!V576+'fhwa 1391 rev 06-22'!V613+'fhwa 1391 rev 06-22'!V650+'fhwa 1391 rev 06-22'!V687+'fhwa 1391 rev 06-22'!V724+'fhwa 1391 rev 06-22'!V761+'fhwa 1391 rev 06-22'!V798+'fhwa 1391 rev 06-22'!V835+'fhwa 1391 rev 06-22'!V872+'fhwa 1391 rev 06-22'!V909+'fhwa 1391 rev 06-22'!V946+'fhwa 1391 rev 06-22'!V983+'fhwa 1391 rev 06-22'!V1020+'fhwa 1391 rev 06-22'!V1057+'fhwa 1391 rev 06-22'!V1094+'fhwa 1391 rev 06-22'!V1131+'fhwa 1391 rev 06-22'!V1168+'fhwa 1391 rev 06-22'!V1205+'fhwa 1391 rev 06-22'!V1242+'fhwa 1391 rev 06-22'!V1279+'fhwa 1391 rev 06-22'!V1316+'fhwa 1391 rev 06-22'!V1353+'fhwa 1391 rev 06-22'!V1390+'fhwa 1391 rev 06-22'!V1427+'fhwa 1391 rev 06-22'!V1464+'fhwa 1391 rev 06-22'!V1501+'fhwa 1391 rev 06-22'!V1538+'fhwa 1391 rev 06-22'!V1575+'fhwa 1391 rev 06-22'!V1612+'fhwa 1391 rev 06-22'!V1649+'fhwa 1391 rev 06-22'!V1686+'fhwa 1391 rev 06-22'!V1723+'fhwa 1391 rev 06-22'!V1760+'fhwa 1391 rev 06-22'!V1797+'fhwa 1391 rev 06-22'!V1834+'fhwa 1391 rev 06-22'!V1871+'fhwa 1391 rev 06-22'!V1908+'fhwa 1391 rev 06-22'!V1945+'fhwa 1391 rev 06-22'!V1982+'fhwa 1391 rev 06-22'!V2019+'fhwa 1391 rev 06-22'!V2056+'fhwa 1391 rev 06-22'!V2093+'fhwa 1391 rev 06-22'!V2130+'fhwa 1391 rev 06-22'!V2167+'fhwa 1391 rev 06-22'!V2204+'fhwa 1391 rev 06-22'!V2241+'fhwa 1391 rev 06-22'!V2278+'fhwa 1391 rev 06-22'!V2315+'fhwa 1391 rev 06-22'!V2352+'fhwa 1391 rev 06-22'!V2389+'fhwa 1391 rev 06-22'!V2426+'fhwa 1391 rev 06-22'!V2463+'fhwa 1391 rev 06-22'!V2500+'fhwa 1391 rev 06-22'!V2537+'fhwa 1391 rev 06-22'!V2574</f>
        <v>0</v>
      </c>
      <c r="X17" s="129">
        <f>'fhwa 1391 rev 06-22'!W21+'fhwa 1391 rev 06-22'!W58+'fhwa 1391 rev 06-22'!W95+'fhwa 1391 rev 06-22'!W132+'fhwa 1391 rev 06-22'!W169+'fhwa 1391 rev 06-22'!W206+'fhwa 1391 rev 06-22'!W243+'fhwa 1391 rev 06-22'!W280+'fhwa 1391 rev 06-22'!W317+'fhwa 1391 rev 06-22'!W354+'fhwa 1391 rev 06-22'!W391+'fhwa 1391 rev 06-22'!W428+'fhwa 1391 rev 06-22'!W465+'fhwa 1391 rev 06-22'!W502+'fhwa 1391 rev 06-22'!W539+'fhwa 1391 rev 06-22'!W576+'fhwa 1391 rev 06-22'!W613+'fhwa 1391 rev 06-22'!W650+'fhwa 1391 rev 06-22'!W687+'fhwa 1391 rev 06-22'!W724+'fhwa 1391 rev 06-22'!W761+'fhwa 1391 rev 06-22'!W798+'fhwa 1391 rev 06-22'!W835+'fhwa 1391 rev 06-22'!W872+'fhwa 1391 rev 06-22'!W909+'fhwa 1391 rev 06-22'!W946+'fhwa 1391 rev 06-22'!W983+'fhwa 1391 rev 06-22'!W1020+'fhwa 1391 rev 06-22'!W1057+'fhwa 1391 rev 06-22'!W1094+'fhwa 1391 rev 06-22'!W1131+'fhwa 1391 rev 06-22'!W1168+'fhwa 1391 rev 06-22'!W1205+'fhwa 1391 rev 06-22'!W1242+'fhwa 1391 rev 06-22'!W1279+'fhwa 1391 rev 06-22'!W1316+'fhwa 1391 rev 06-22'!W1353+'fhwa 1391 rev 06-22'!W1390+'fhwa 1391 rev 06-22'!W1427+'fhwa 1391 rev 06-22'!W1464+'fhwa 1391 rev 06-22'!W1501+'fhwa 1391 rev 06-22'!W1538+'fhwa 1391 rev 06-22'!W1575+'fhwa 1391 rev 06-22'!W1612+'fhwa 1391 rev 06-22'!W1649+'fhwa 1391 rev 06-22'!W1686+'fhwa 1391 rev 06-22'!W1723+'fhwa 1391 rev 06-22'!W1760+'fhwa 1391 rev 06-22'!W1797+'fhwa 1391 rev 06-22'!W1834+'fhwa 1391 rev 06-22'!W1871+'fhwa 1391 rev 06-22'!W1908+'fhwa 1391 rev 06-22'!W1945+'fhwa 1391 rev 06-22'!W1982+'fhwa 1391 rev 06-22'!W2019+'fhwa 1391 rev 06-22'!W2056+'fhwa 1391 rev 06-22'!W2093+'fhwa 1391 rev 06-22'!W2130+'fhwa 1391 rev 06-22'!W2167+'fhwa 1391 rev 06-22'!W2204+'fhwa 1391 rev 06-22'!W2241+'fhwa 1391 rev 06-22'!W2278+'fhwa 1391 rev 06-22'!W2315+'fhwa 1391 rev 06-22'!W2352+'fhwa 1391 rev 06-22'!W2389+'fhwa 1391 rev 06-22'!W2426+'fhwa 1391 rev 06-22'!W2463+'fhwa 1391 rev 06-22'!W2500+'fhwa 1391 rev 06-22'!W2537+'fhwa 1391 rev 06-22'!W2574</f>
        <v>0</v>
      </c>
      <c r="Y17" s="18"/>
      <c r="Z17" s="18"/>
      <c r="AA17" s="21">
        <f>N16</f>
        <v>0</v>
      </c>
      <c r="AB17" t="s">
        <v>47</v>
      </c>
      <c r="AC17" s="20" t="s">
        <v>69</v>
      </c>
      <c r="AD17" s="20" t="s">
        <v>65</v>
      </c>
      <c r="AE17" s="20"/>
      <c r="AL17" t="s">
        <v>71</v>
      </c>
    </row>
    <row r="18" spans="2:38" ht="16.5" thickBot="1" x14ac:dyDescent="0.25">
      <c r="B18" s="13" t="s">
        <v>10</v>
      </c>
      <c r="C18" s="96">
        <f t="shared" si="0"/>
        <v>0</v>
      </c>
      <c r="D18" s="97">
        <f t="shared" si="0"/>
        <v>0</v>
      </c>
      <c r="E18" s="98">
        <f t="shared" si="1"/>
        <v>0</v>
      </c>
      <c r="F18" s="97">
        <f t="shared" si="1"/>
        <v>0</v>
      </c>
      <c r="G18" s="128">
        <f>'fhwa 1391 rev 06-22'!F22+'fhwa 1391 rev 06-22'!F59+'fhwa 1391 rev 06-22'!F96+'fhwa 1391 rev 06-22'!F133+'fhwa 1391 rev 06-22'!F170+'fhwa 1391 rev 06-22'!F207+'fhwa 1391 rev 06-22'!F244+'fhwa 1391 rev 06-22'!F281+'fhwa 1391 rev 06-22'!F318+'fhwa 1391 rev 06-22'!F355+'fhwa 1391 rev 06-22'!F392+'fhwa 1391 rev 06-22'!F429+'fhwa 1391 rev 06-22'!F466+'fhwa 1391 rev 06-22'!F503+'fhwa 1391 rev 06-22'!F540+'fhwa 1391 rev 06-22'!F577+'fhwa 1391 rev 06-22'!F614+'fhwa 1391 rev 06-22'!F651+'fhwa 1391 rev 06-22'!F688+'fhwa 1391 rev 06-22'!F725+'fhwa 1391 rev 06-22'!F762+'fhwa 1391 rev 06-22'!F799+'fhwa 1391 rev 06-22'!F836+'fhwa 1391 rev 06-22'!F873+'fhwa 1391 rev 06-22'!F910+'fhwa 1391 rev 06-22'!F947+'fhwa 1391 rev 06-22'!F984+'fhwa 1391 rev 06-22'!F1021+'fhwa 1391 rev 06-22'!F1058+'fhwa 1391 rev 06-22'!F1095+'fhwa 1391 rev 06-22'!F1132+'fhwa 1391 rev 06-22'!F1169+'fhwa 1391 rev 06-22'!F1206+'fhwa 1391 rev 06-22'!F1243+'fhwa 1391 rev 06-22'!F1280+'fhwa 1391 rev 06-22'!F1317+'fhwa 1391 rev 06-22'!F1354+'fhwa 1391 rev 06-22'!F1391+'fhwa 1391 rev 06-22'!F1428+'fhwa 1391 rev 06-22'!F1465+'fhwa 1391 rev 06-22'!F1502+'fhwa 1391 rev 06-22'!F1539+'fhwa 1391 rev 06-22'!F1576+'fhwa 1391 rev 06-22'!F1613+'fhwa 1391 rev 06-22'!F1650+'fhwa 1391 rev 06-22'!F1687+'fhwa 1391 rev 06-22'!F1724+'fhwa 1391 rev 06-22'!F1761+'fhwa 1391 rev 06-22'!F1798+'fhwa 1391 rev 06-22'!F1835+'fhwa 1391 rev 06-22'!F1872+'fhwa 1391 rev 06-22'!F1909+'fhwa 1391 rev 06-22'!F1946+'fhwa 1391 rev 06-22'!F1983+'fhwa 1391 rev 06-22'!F2020+'fhwa 1391 rev 06-22'!F2057+'fhwa 1391 rev 06-22'!F2094+'fhwa 1391 rev 06-22'!F2131+'fhwa 1391 rev 06-22'!F2168+'fhwa 1391 rev 06-22'!F2205+'fhwa 1391 rev 06-22'!F2242+'fhwa 1391 rev 06-22'!F2279+'fhwa 1391 rev 06-22'!F2316+'fhwa 1391 rev 06-22'!F2353+'fhwa 1391 rev 06-22'!F2390+'fhwa 1391 rev 06-22'!F2427+'fhwa 1391 rev 06-22'!F2464+'fhwa 1391 rev 06-22'!F2501+'fhwa 1391 rev 06-22'!F2538+'fhwa 1391 rev 06-22'!F2575</f>
        <v>0</v>
      </c>
      <c r="H18" s="129">
        <f>'fhwa 1391 rev 06-22'!G22+'fhwa 1391 rev 06-22'!G59+'fhwa 1391 rev 06-22'!G96+'fhwa 1391 rev 06-22'!G133+'fhwa 1391 rev 06-22'!G170+'fhwa 1391 rev 06-22'!G207+'fhwa 1391 rev 06-22'!G244+'fhwa 1391 rev 06-22'!G281+'fhwa 1391 rev 06-22'!G318+'fhwa 1391 rev 06-22'!G355+'fhwa 1391 rev 06-22'!G392+'fhwa 1391 rev 06-22'!G429+'fhwa 1391 rev 06-22'!G466+'fhwa 1391 rev 06-22'!G503+'fhwa 1391 rev 06-22'!G540+'fhwa 1391 rev 06-22'!G577+'fhwa 1391 rev 06-22'!G614+'fhwa 1391 rev 06-22'!G651+'fhwa 1391 rev 06-22'!G688+'fhwa 1391 rev 06-22'!G725+'fhwa 1391 rev 06-22'!G762+'fhwa 1391 rev 06-22'!G799+'fhwa 1391 rev 06-22'!G836+'fhwa 1391 rev 06-22'!G873+'fhwa 1391 rev 06-22'!G910+'fhwa 1391 rev 06-22'!G947+'fhwa 1391 rev 06-22'!G984+'fhwa 1391 rev 06-22'!G1021+'fhwa 1391 rev 06-22'!G1058+'fhwa 1391 rev 06-22'!G1095+'fhwa 1391 rev 06-22'!G1132+'fhwa 1391 rev 06-22'!G1169+'fhwa 1391 rev 06-22'!G1206+'fhwa 1391 rev 06-22'!G1243+'fhwa 1391 rev 06-22'!G1280+'fhwa 1391 rev 06-22'!G1317+'fhwa 1391 rev 06-22'!G1354+'fhwa 1391 rev 06-22'!G1391+'fhwa 1391 rev 06-22'!G1428+'fhwa 1391 rev 06-22'!G1465+'fhwa 1391 rev 06-22'!G1502+'fhwa 1391 rev 06-22'!G1539+'fhwa 1391 rev 06-22'!G1576+'fhwa 1391 rev 06-22'!G1613+'fhwa 1391 rev 06-22'!G1650+'fhwa 1391 rev 06-22'!G1687+'fhwa 1391 rev 06-22'!G1724+'fhwa 1391 rev 06-22'!G1761+'fhwa 1391 rev 06-22'!G1798+'fhwa 1391 rev 06-22'!G1835+'fhwa 1391 rev 06-22'!G1872+'fhwa 1391 rev 06-22'!G1909+'fhwa 1391 rev 06-22'!G1946+'fhwa 1391 rev 06-22'!G1983+'fhwa 1391 rev 06-22'!G2020+'fhwa 1391 rev 06-22'!G2057+'fhwa 1391 rev 06-22'!G2094+'fhwa 1391 rev 06-22'!G2131+'fhwa 1391 rev 06-22'!G2168+'fhwa 1391 rev 06-22'!G2205+'fhwa 1391 rev 06-22'!G2242+'fhwa 1391 rev 06-22'!G2279+'fhwa 1391 rev 06-22'!G2316+'fhwa 1391 rev 06-22'!G2353+'fhwa 1391 rev 06-22'!G2390+'fhwa 1391 rev 06-22'!G2427+'fhwa 1391 rev 06-22'!G2464+'fhwa 1391 rev 06-22'!G2501+'fhwa 1391 rev 06-22'!G2538+'fhwa 1391 rev 06-22'!G2575</f>
        <v>0</v>
      </c>
      <c r="I18" s="131">
        <f>'fhwa 1391 rev 06-22'!H22+'fhwa 1391 rev 06-22'!H59+'fhwa 1391 rev 06-22'!H96+'fhwa 1391 rev 06-22'!H133+'fhwa 1391 rev 06-22'!H170+'fhwa 1391 rev 06-22'!H207+'fhwa 1391 rev 06-22'!H244+'fhwa 1391 rev 06-22'!H281+'fhwa 1391 rev 06-22'!H318+'fhwa 1391 rev 06-22'!H355+'fhwa 1391 rev 06-22'!H392+'fhwa 1391 rev 06-22'!H429+'fhwa 1391 rev 06-22'!H466+'fhwa 1391 rev 06-22'!H503+'fhwa 1391 rev 06-22'!H540+'fhwa 1391 rev 06-22'!H577+'fhwa 1391 rev 06-22'!H614+'fhwa 1391 rev 06-22'!H651+'fhwa 1391 rev 06-22'!H688+'fhwa 1391 rev 06-22'!H725+'fhwa 1391 rev 06-22'!H762+'fhwa 1391 rev 06-22'!H799+'fhwa 1391 rev 06-22'!H836+'fhwa 1391 rev 06-22'!H873+'fhwa 1391 rev 06-22'!H910+'fhwa 1391 rev 06-22'!H947+'fhwa 1391 rev 06-22'!H984+'fhwa 1391 rev 06-22'!H1021+'fhwa 1391 rev 06-22'!H1058+'fhwa 1391 rev 06-22'!H1095+'fhwa 1391 rev 06-22'!H1132+'fhwa 1391 rev 06-22'!H1169+'fhwa 1391 rev 06-22'!H1206+'fhwa 1391 rev 06-22'!H1243+'fhwa 1391 rev 06-22'!H1280+'fhwa 1391 rev 06-22'!H1317+'fhwa 1391 rev 06-22'!H1354+'fhwa 1391 rev 06-22'!H1391+'fhwa 1391 rev 06-22'!H1428+'fhwa 1391 rev 06-22'!H1465+'fhwa 1391 rev 06-22'!H1502+'fhwa 1391 rev 06-22'!H1539+'fhwa 1391 rev 06-22'!H1576+'fhwa 1391 rev 06-22'!H1613+'fhwa 1391 rev 06-22'!H1650+'fhwa 1391 rev 06-22'!H1687+'fhwa 1391 rev 06-22'!H1724+'fhwa 1391 rev 06-22'!H1761+'fhwa 1391 rev 06-22'!H1798+'fhwa 1391 rev 06-22'!H1835+'fhwa 1391 rev 06-22'!H1872+'fhwa 1391 rev 06-22'!H1909+'fhwa 1391 rev 06-22'!H1946+'fhwa 1391 rev 06-22'!H1983+'fhwa 1391 rev 06-22'!H2020+'fhwa 1391 rev 06-22'!H2057+'fhwa 1391 rev 06-22'!H2094+'fhwa 1391 rev 06-22'!H2131+'fhwa 1391 rev 06-22'!H2168+'fhwa 1391 rev 06-22'!H2205+'fhwa 1391 rev 06-22'!H2242+'fhwa 1391 rev 06-22'!H2279+'fhwa 1391 rev 06-22'!H2316+'fhwa 1391 rev 06-22'!H2353+'fhwa 1391 rev 06-22'!H2390+'fhwa 1391 rev 06-22'!H2427+'fhwa 1391 rev 06-22'!H2464+'fhwa 1391 rev 06-22'!H2501+'fhwa 1391 rev 06-22'!H2538+'fhwa 1391 rev 06-22'!H2575</f>
        <v>0</v>
      </c>
      <c r="J18" s="129">
        <f>'fhwa 1391 rev 06-22'!I22+'fhwa 1391 rev 06-22'!I59+'fhwa 1391 rev 06-22'!I96+'fhwa 1391 rev 06-22'!I133+'fhwa 1391 rev 06-22'!I170+'fhwa 1391 rev 06-22'!I207+'fhwa 1391 rev 06-22'!I244+'fhwa 1391 rev 06-22'!I281+'fhwa 1391 rev 06-22'!I318+'fhwa 1391 rev 06-22'!I355+'fhwa 1391 rev 06-22'!I392+'fhwa 1391 rev 06-22'!I429+'fhwa 1391 rev 06-22'!I466+'fhwa 1391 rev 06-22'!I503+'fhwa 1391 rev 06-22'!I540+'fhwa 1391 rev 06-22'!I577+'fhwa 1391 rev 06-22'!I614+'fhwa 1391 rev 06-22'!I651+'fhwa 1391 rev 06-22'!I688+'fhwa 1391 rev 06-22'!I725+'fhwa 1391 rev 06-22'!I762+'fhwa 1391 rev 06-22'!I799+'fhwa 1391 rev 06-22'!I836+'fhwa 1391 rev 06-22'!I873+'fhwa 1391 rev 06-22'!I910+'fhwa 1391 rev 06-22'!I947+'fhwa 1391 rev 06-22'!I984+'fhwa 1391 rev 06-22'!I1021+'fhwa 1391 rev 06-22'!I1058+'fhwa 1391 rev 06-22'!I1095+'fhwa 1391 rev 06-22'!I1132+'fhwa 1391 rev 06-22'!I1169+'fhwa 1391 rev 06-22'!I1206+'fhwa 1391 rev 06-22'!I1243+'fhwa 1391 rev 06-22'!I1280+'fhwa 1391 rev 06-22'!I1317+'fhwa 1391 rev 06-22'!I1354+'fhwa 1391 rev 06-22'!I1391+'fhwa 1391 rev 06-22'!I1428+'fhwa 1391 rev 06-22'!I1465+'fhwa 1391 rev 06-22'!I1502+'fhwa 1391 rev 06-22'!I1539+'fhwa 1391 rev 06-22'!I1576+'fhwa 1391 rev 06-22'!I1613+'fhwa 1391 rev 06-22'!I1650+'fhwa 1391 rev 06-22'!I1687+'fhwa 1391 rev 06-22'!I1724+'fhwa 1391 rev 06-22'!I1761+'fhwa 1391 rev 06-22'!I1798+'fhwa 1391 rev 06-22'!I1835+'fhwa 1391 rev 06-22'!I1872+'fhwa 1391 rev 06-22'!I1909+'fhwa 1391 rev 06-22'!I1946+'fhwa 1391 rev 06-22'!I1983+'fhwa 1391 rev 06-22'!I2020+'fhwa 1391 rev 06-22'!I2057+'fhwa 1391 rev 06-22'!I2094+'fhwa 1391 rev 06-22'!I2131+'fhwa 1391 rev 06-22'!I2168+'fhwa 1391 rev 06-22'!I2205+'fhwa 1391 rev 06-22'!I2242+'fhwa 1391 rev 06-22'!I2279+'fhwa 1391 rev 06-22'!I2316+'fhwa 1391 rev 06-22'!I2353+'fhwa 1391 rev 06-22'!I2390+'fhwa 1391 rev 06-22'!I2427+'fhwa 1391 rev 06-22'!I2464+'fhwa 1391 rev 06-22'!I2501+'fhwa 1391 rev 06-22'!I2538+'fhwa 1391 rev 06-22'!I2575</f>
        <v>0</v>
      </c>
      <c r="K18" s="131">
        <f>'fhwa 1391 rev 06-22'!J22+'fhwa 1391 rev 06-22'!J59+'fhwa 1391 rev 06-22'!J96+'fhwa 1391 rev 06-22'!J133+'fhwa 1391 rev 06-22'!J170+'fhwa 1391 rev 06-22'!J207+'fhwa 1391 rev 06-22'!J244+'fhwa 1391 rev 06-22'!J281+'fhwa 1391 rev 06-22'!J318+'fhwa 1391 rev 06-22'!J355+'fhwa 1391 rev 06-22'!J392+'fhwa 1391 rev 06-22'!J429+'fhwa 1391 rev 06-22'!J466+'fhwa 1391 rev 06-22'!J503+'fhwa 1391 rev 06-22'!J540+'fhwa 1391 rev 06-22'!J577+'fhwa 1391 rev 06-22'!J614+'fhwa 1391 rev 06-22'!J651+'fhwa 1391 rev 06-22'!J688+'fhwa 1391 rev 06-22'!J725+'fhwa 1391 rev 06-22'!J762+'fhwa 1391 rev 06-22'!J799+'fhwa 1391 rev 06-22'!J836+'fhwa 1391 rev 06-22'!J873+'fhwa 1391 rev 06-22'!J910+'fhwa 1391 rev 06-22'!J947+'fhwa 1391 rev 06-22'!J984+'fhwa 1391 rev 06-22'!J1021+'fhwa 1391 rev 06-22'!J1058+'fhwa 1391 rev 06-22'!J1095+'fhwa 1391 rev 06-22'!J1132+'fhwa 1391 rev 06-22'!J1169+'fhwa 1391 rev 06-22'!J1206+'fhwa 1391 rev 06-22'!J1243+'fhwa 1391 rev 06-22'!J1280+'fhwa 1391 rev 06-22'!J1317+'fhwa 1391 rev 06-22'!J1354+'fhwa 1391 rev 06-22'!J1391+'fhwa 1391 rev 06-22'!J1428+'fhwa 1391 rev 06-22'!J1465+'fhwa 1391 rev 06-22'!J1502+'fhwa 1391 rev 06-22'!J1539+'fhwa 1391 rev 06-22'!J1576+'fhwa 1391 rev 06-22'!J1613+'fhwa 1391 rev 06-22'!J1650+'fhwa 1391 rev 06-22'!J1687+'fhwa 1391 rev 06-22'!J1724+'fhwa 1391 rev 06-22'!J1761+'fhwa 1391 rev 06-22'!J1798+'fhwa 1391 rev 06-22'!J1835+'fhwa 1391 rev 06-22'!J1872+'fhwa 1391 rev 06-22'!J1909+'fhwa 1391 rev 06-22'!J1946+'fhwa 1391 rev 06-22'!J1983+'fhwa 1391 rev 06-22'!J2020+'fhwa 1391 rev 06-22'!J2057+'fhwa 1391 rev 06-22'!J2094+'fhwa 1391 rev 06-22'!J2131+'fhwa 1391 rev 06-22'!J2168+'fhwa 1391 rev 06-22'!J2205+'fhwa 1391 rev 06-22'!J2242+'fhwa 1391 rev 06-22'!J2279+'fhwa 1391 rev 06-22'!J2316+'fhwa 1391 rev 06-22'!J2353+'fhwa 1391 rev 06-22'!J2390+'fhwa 1391 rev 06-22'!J2427+'fhwa 1391 rev 06-22'!J2464+'fhwa 1391 rev 06-22'!J2501+'fhwa 1391 rev 06-22'!J2538+'fhwa 1391 rev 06-22'!J2575</f>
        <v>0</v>
      </c>
      <c r="L18" s="129">
        <f>'fhwa 1391 rev 06-22'!K22+'fhwa 1391 rev 06-22'!K59+'fhwa 1391 rev 06-22'!K96+'fhwa 1391 rev 06-22'!K133+'fhwa 1391 rev 06-22'!K170+'fhwa 1391 rev 06-22'!K207+'fhwa 1391 rev 06-22'!K244+'fhwa 1391 rev 06-22'!K281+'fhwa 1391 rev 06-22'!K318+'fhwa 1391 rev 06-22'!K355+'fhwa 1391 rev 06-22'!K392+'fhwa 1391 rev 06-22'!K429+'fhwa 1391 rev 06-22'!K466+'fhwa 1391 rev 06-22'!K503+'fhwa 1391 rev 06-22'!K540+'fhwa 1391 rev 06-22'!K577+'fhwa 1391 rev 06-22'!K614+'fhwa 1391 rev 06-22'!K651+'fhwa 1391 rev 06-22'!K688+'fhwa 1391 rev 06-22'!K725+'fhwa 1391 rev 06-22'!K762+'fhwa 1391 rev 06-22'!K799+'fhwa 1391 rev 06-22'!K836+'fhwa 1391 rev 06-22'!K873+'fhwa 1391 rev 06-22'!K910+'fhwa 1391 rev 06-22'!K947+'fhwa 1391 rev 06-22'!K984+'fhwa 1391 rev 06-22'!K1021+'fhwa 1391 rev 06-22'!K1058+'fhwa 1391 rev 06-22'!K1095+'fhwa 1391 rev 06-22'!K1132+'fhwa 1391 rev 06-22'!K1169+'fhwa 1391 rev 06-22'!K1206+'fhwa 1391 rev 06-22'!K1243+'fhwa 1391 rev 06-22'!K1280+'fhwa 1391 rev 06-22'!K1317+'fhwa 1391 rev 06-22'!K1354+'fhwa 1391 rev 06-22'!K1391+'fhwa 1391 rev 06-22'!K1428+'fhwa 1391 rev 06-22'!K1465+'fhwa 1391 rev 06-22'!K1502+'fhwa 1391 rev 06-22'!K1539+'fhwa 1391 rev 06-22'!K1576+'fhwa 1391 rev 06-22'!K1613+'fhwa 1391 rev 06-22'!K1650+'fhwa 1391 rev 06-22'!K1687+'fhwa 1391 rev 06-22'!K1724+'fhwa 1391 rev 06-22'!K1761+'fhwa 1391 rev 06-22'!K1798+'fhwa 1391 rev 06-22'!K1835+'fhwa 1391 rev 06-22'!K1872+'fhwa 1391 rev 06-22'!K1909+'fhwa 1391 rev 06-22'!K1946+'fhwa 1391 rev 06-22'!K1983+'fhwa 1391 rev 06-22'!K2020+'fhwa 1391 rev 06-22'!K2057+'fhwa 1391 rev 06-22'!K2094+'fhwa 1391 rev 06-22'!K2131+'fhwa 1391 rev 06-22'!K2168+'fhwa 1391 rev 06-22'!K2205+'fhwa 1391 rev 06-22'!K2242+'fhwa 1391 rev 06-22'!K2279+'fhwa 1391 rev 06-22'!K2316+'fhwa 1391 rev 06-22'!K2353+'fhwa 1391 rev 06-22'!K2390+'fhwa 1391 rev 06-22'!K2427+'fhwa 1391 rev 06-22'!K2464+'fhwa 1391 rev 06-22'!K2501+'fhwa 1391 rev 06-22'!K2538+'fhwa 1391 rev 06-22'!K2575</f>
        <v>0</v>
      </c>
      <c r="M18" s="131">
        <f>'fhwa 1391 rev 06-22'!L22+'fhwa 1391 rev 06-22'!L59+'fhwa 1391 rev 06-22'!L96+'fhwa 1391 rev 06-22'!L133+'fhwa 1391 rev 06-22'!L170+'fhwa 1391 rev 06-22'!L207+'fhwa 1391 rev 06-22'!L244+'fhwa 1391 rev 06-22'!L281+'fhwa 1391 rev 06-22'!L318+'fhwa 1391 rev 06-22'!L355+'fhwa 1391 rev 06-22'!L392+'fhwa 1391 rev 06-22'!L429+'fhwa 1391 rev 06-22'!L466+'fhwa 1391 rev 06-22'!L503+'fhwa 1391 rev 06-22'!L540+'fhwa 1391 rev 06-22'!L577+'fhwa 1391 rev 06-22'!L614+'fhwa 1391 rev 06-22'!L651+'fhwa 1391 rev 06-22'!L688+'fhwa 1391 rev 06-22'!L725+'fhwa 1391 rev 06-22'!L762+'fhwa 1391 rev 06-22'!L799+'fhwa 1391 rev 06-22'!L836+'fhwa 1391 rev 06-22'!L873+'fhwa 1391 rev 06-22'!L910+'fhwa 1391 rev 06-22'!L947+'fhwa 1391 rev 06-22'!L984+'fhwa 1391 rev 06-22'!L1021+'fhwa 1391 rev 06-22'!L1058+'fhwa 1391 rev 06-22'!L1095+'fhwa 1391 rev 06-22'!L1132+'fhwa 1391 rev 06-22'!L1169+'fhwa 1391 rev 06-22'!L1206+'fhwa 1391 rev 06-22'!L1243+'fhwa 1391 rev 06-22'!L1280+'fhwa 1391 rev 06-22'!L1317+'fhwa 1391 rev 06-22'!L1354+'fhwa 1391 rev 06-22'!L1391+'fhwa 1391 rev 06-22'!L1428+'fhwa 1391 rev 06-22'!L1465+'fhwa 1391 rev 06-22'!L1502+'fhwa 1391 rev 06-22'!L1539+'fhwa 1391 rev 06-22'!L1576+'fhwa 1391 rev 06-22'!L1613+'fhwa 1391 rev 06-22'!L1650+'fhwa 1391 rev 06-22'!L1687+'fhwa 1391 rev 06-22'!L1724+'fhwa 1391 rev 06-22'!L1761+'fhwa 1391 rev 06-22'!L1798+'fhwa 1391 rev 06-22'!L1835+'fhwa 1391 rev 06-22'!L1872+'fhwa 1391 rev 06-22'!L1909+'fhwa 1391 rev 06-22'!L1946+'fhwa 1391 rev 06-22'!L1983+'fhwa 1391 rev 06-22'!L2020+'fhwa 1391 rev 06-22'!L2057+'fhwa 1391 rev 06-22'!L2094+'fhwa 1391 rev 06-22'!L2131+'fhwa 1391 rev 06-22'!L2168+'fhwa 1391 rev 06-22'!L2205+'fhwa 1391 rev 06-22'!L2242+'fhwa 1391 rev 06-22'!L2279+'fhwa 1391 rev 06-22'!L2316+'fhwa 1391 rev 06-22'!L2353+'fhwa 1391 rev 06-22'!L2390+'fhwa 1391 rev 06-22'!L2427+'fhwa 1391 rev 06-22'!L2464+'fhwa 1391 rev 06-22'!L2501+'fhwa 1391 rev 06-22'!L2538+'fhwa 1391 rev 06-22'!L2575</f>
        <v>0</v>
      </c>
      <c r="N18" s="129">
        <f>'fhwa 1391 rev 06-22'!M22+'fhwa 1391 rev 06-22'!M59+'fhwa 1391 rev 06-22'!M96+'fhwa 1391 rev 06-22'!M133+'fhwa 1391 rev 06-22'!M170+'fhwa 1391 rev 06-22'!M207+'fhwa 1391 rev 06-22'!M244+'fhwa 1391 rev 06-22'!M281+'fhwa 1391 rev 06-22'!M318+'fhwa 1391 rev 06-22'!M355+'fhwa 1391 rev 06-22'!M392+'fhwa 1391 rev 06-22'!M429+'fhwa 1391 rev 06-22'!M466+'fhwa 1391 rev 06-22'!M503+'fhwa 1391 rev 06-22'!M540+'fhwa 1391 rev 06-22'!M577+'fhwa 1391 rev 06-22'!M614+'fhwa 1391 rev 06-22'!M651+'fhwa 1391 rev 06-22'!M688+'fhwa 1391 rev 06-22'!M725+'fhwa 1391 rev 06-22'!M762+'fhwa 1391 rev 06-22'!M799+'fhwa 1391 rev 06-22'!M836+'fhwa 1391 rev 06-22'!M873+'fhwa 1391 rev 06-22'!M910+'fhwa 1391 rev 06-22'!M947+'fhwa 1391 rev 06-22'!M984+'fhwa 1391 rev 06-22'!M1021+'fhwa 1391 rev 06-22'!M1058+'fhwa 1391 rev 06-22'!M1095+'fhwa 1391 rev 06-22'!M1132+'fhwa 1391 rev 06-22'!M1169+'fhwa 1391 rev 06-22'!M1206+'fhwa 1391 rev 06-22'!M1243+'fhwa 1391 rev 06-22'!M1280+'fhwa 1391 rev 06-22'!M1317+'fhwa 1391 rev 06-22'!M1354+'fhwa 1391 rev 06-22'!M1391+'fhwa 1391 rev 06-22'!M1428+'fhwa 1391 rev 06-22'!M1465+'fhwa 1391 rev 06-22'!M1502+'fhwa 1391 rev 06-22'!M1539+'fhwa 1391 rev 06-22'!M1576+'fhwa 1391 rev 06-22'!M1613+'fhwa 1391 rev 06-22'!M1650+'fhwa 1391 rev 06-22'!M1687+'fhwa 1391 rev 06-22'!M1724+'fhwa 1391 rev 06-22'!M1761+'fhwa 1391 rev 06-22'!M1798+'fhwa 1391 rev 06-22'!M1835+'fhwa 1391 rev 06-22'!M1872+'fhwa 1391 rev 06-22'!M1909+'fhwa 1391 rev 06-22'!M1946+'fhwa 1391 rev 06-22'!M1983+'fhwa 1391 rev 06-22'!M2020+'fhwa 1391 rev 06-22'!M2057+'fhwa 1391 rev 06-22'!M2094+'fhwa 1391 rev 06-22'!M2131+'fhwa 1391 rev 06-22'!M2168+'fhwa 1391 rev 06-22'!M2205+'fhwa 1391 rev 06-22'!M2242+'fhwa 1391 rev 06-22'!M2279+'fhwa 1391 rev 06-22'!M2316+'fhwa 1391 rev 06-22'!M2353+'fhwa 1391 rev 06-22'!M2390+'fhwa 1391 rev 06-22'!M2427+'fhwa 1391 rev 06-22'!M2464+'fhwa 1391 rev 06-22'!M2501+'fhwa 1391 rev 06-22'!M2538+'fhwa 1391 rev 06-22'!M2575</f>
        <v>0</v>
      </c>
      <c r="O18" s="131">
        <f>'fhwa 1391 rev 06-22'!N22+'fhwa 1391 rev 06-22'!N59+'fhwa 1391 rev 06-22'!N96+'fhwa 1391 rev 06-22'!N133+'fhwa 1391 rev 06-22'!N170+'fhwa 1391 rev 06-22'!N207+'fhwa 1391 rev 06-22'!N244+'fhwa 1391 rev 06-22'!N281+'fhwa 1391 rev 06-22'!N318+'fhwa 1391 rev 06-22'!N355+'fhwa 1391 rev 06-22'!N392+'fhwa 1391 rev 06-22'!N429+'fhwa 1391 rev 06-22'!N466+'fhwa 1391 rev 06-22'!N503+'fhwa 1391 rev 06-22'!N540+'fhwa 1391 rev 06-22'!N577+'fhwa 1391 rev 06-22'!N614+'fhwa 1391 rev 06-22'!N651+'fhwa 1391 rev 06-22'!N688+'fhwa 1391 rev 06-22'!N725+'fhwa 1391 rev 06-22'!N762+'fhwa 1391 rev 06-22'!N799+'fhwa 1391 rev 06-22'!N836+'fhwa 1391 rev 06-22'!N873+'fhwa 1391 rev 06-22'!N910+'fhwa 1391 rev 06-22'!N947+'fhwa 1391 rev 06-22'!N984+'fhwa 1391 rev 06-22'!N1021+'fhwa 1391 rev 06-22'!N1058+'fhwa 1391 rev 06-22'!N1095+'fhwa 1391 rev 06-22'!N1132+'fhwa 1391 rev 06-22'!N1169+'fhwa 1391 rev 06-22'!N1206+'fhwa 1391 rev 06-22'!N1243+'fhwa 1391 rev 06-22'!N1280+'fhwa 1391 rev 06-22'!N1317+'fhwa 1391 rev 06-22'!N1354+'fhwa 1391 rev 06-22'!N1391+'fhwa 1391 rev 06-22'!N1428+'fhwa 1391 rev 06-22'!N1465+'fhwa 1391 rev 06-22'!N1502+'fhwa 1391 rev 06-22'!N1539+'fhwa 1391 rev 06-22'!N1576+'fhwa 1391 rev 06-22'!N1613+'fhwa 1391 rev 06-22'!N1650+'fhwa 1391 rev 06-22'!N1687+'fhwa 1391 rev 06-22'!N1724+'fhwa 1391 rev 06-22'!N1761+'fhwa 1391 rev 06-22'!N1798+'fhwa 1391 rev 06-22'!N1835+'fhwa 1391 rev 06-22'!N1872+'fhwa 1391 rev 06-22'!N1909+'fhwa 1391 rev 06-22'!N1946+'fhwa 1391 rev 06-22'!N1983+'fhwa 1391 rev 06-22'!N2020+'fhwa 1391 rev 06-22'!N2057+'fhwa 1391 rev 06-22'!N2094+'fhwa 1391 rev 06-22'!N2131+'fhwa 1391 rev 06-22'!N2168+'fhwa 1391 rev 06-22'!N2205+'fhwa 1391 rev 06-22'!N2242+'fhwa 1391 rev 06-22'!N2279+'fhwa 1391 rev 06-22'!N2316+'fhwa 1391 rev 06-22'!N2353+'fhwa 1391 rev 06-22'!N2390+'fhwa 1391 rev 06-22'!N2427+'fhwa 1391 rev 06-22'!N2464+'fhwa 1391 rev 06-22'!N2501+'fhwa 1391 rev 06-22'!N2538+'fhwa 1391 rev 06-22'!N2575</f>
        <v>0</v>
      </c>
      <c r="P18" s="129">
        <f>'fhwa 1391 rev 06-22'!O22+'fhwa 1391 rev 06-22'!O59+'fhwa 1391 rev 06-22'!O96+'fhwa 1391 rev 06-22'!O133+'fhwa 1391 rev 06-22'!O170+'fhwa 1391 rev 06-22'!O207+'fhwa 1391 rev 06-22'!O244+'fhwa 1391 rev 06-22'!O281+'fhwa 1391 rev 06-22'!O318+'fhwa 1391 rev 06-22'!O355+'fhwa 1391 rev 06-22'!O392+'fhwa 1391 rev 06-22'!O429+'fhwa 1391 rev 06-22'!O466+'fhwa 1391 rev 06-22'!O503+'fhwa 1391 rev 06-22'!O540+'fhwa 1391 rev 06-22'!O577+'fhwa 1391 rev 06-22'!O614+'fhwa 1391 rev 06-22'!O651+'fhwa 1391 rev 06-22'!O688+'fhwa 1391 rev 06-22'!O725+'fhwa 1391 rev 06-22'!O762+'fhwa 1391 rev 06-22'!O799+'fhwa 1391 rev 06-22'!O836+'fhwa 1391 rev 06-22'!O873+'fhwa 1391 rev 06-22'!O910+'fhwa 1391 rev 06-22'!O947+'fhwa 1391 rev 06-22'!O984+'fhwa 1391 rev 06-22'!O1021+'fhwa 1391 rev 06-22'!O1058+'fhwa 1391 rev 06-22'!O1095+'fhwa 1391 rev 06-22'!O1132+'fhwa 1391 rev 06-22'!O1169+'fhwa 1391 rev 06-22'!O1206+'fhwa 1391 rev 06-22'!O1243+'fhwa 1391 rev 06-22'!O1280+'fhwa 1391 rev 06-22'!O1317+'fhwa 1391 rev 06-22'!O1354+'fhwa 1391 rev 06-22'!O1391+'fhwa 1391 rev 06-22'!O1428+'fhwa 1391 rev 06-22'!O1465+'fhwa 1391 rev 06-22'!O1502+'fhwa 1391 rev 06-22'!O1539+'fhwa 1391 rev 06-22'!O1576+'fhwa 1391 rev 06-22'!O1613+'fhwa 1391 rev 06-22'!O1650+'fhwa 1391 rev 06-22'!O1687+'fhwa 1391 rev 06-22'!O1724+'fhwa 1391 rev 06-22'!O1761+'fhwa 1391 rev 06-22'!O1798+'fhwa 1391 rev 06-22'!O1835+'fhwa 1391 rev 06-22'!O1872+'fhwa 1391 rev 06-22'!O1909+'fhwa 1391 rev 06-22'!O1946+'fhwa 1391 rev 06-22'!O1983+'fhwa 1391 rev 06-22'!O2020+'fhwa 1391 rev 06-22'!O2057+'fhwa 1391 rev 06-22'!O2094+'fhwa 1391 rev 06-22'!O2131+'fhwa 1391 rev 06-22'!O2168+'fhwa 1391 rev 06-22'!O2205+'fhwa 1391 rev 06-22'!O2242+'fhwa 1391 rev 06-22'!O2279+'fhwa 1391 rev 06-22'!O2316+'fhwa 1391 rev 06-22'!O2353+'fhwa 1391 rev 06-22'!O2390+'fhwa 1391 rev 06-22'!O2427+'fhwa 1391 rev 06-22'!O2464+'fhwa 1391 rev 06-22'!O2501+'fhwa 1391 rev 06-22'!O2538+'fhwa 1391 rev 06-22'!O2575</f>
        <v>0</v>
      </c>
      <c r="Q18" s="131">
        <f>'fhwa 1391 rev 06-22'!P22+'fhwa 1391 rev 06-22'!P59+'fhwa 1391 rev 06-22'!P96+'fhwa 1391 rev 06-22'!P133+'fhwa 1391 rev 06-22'!P170+'fhwa 1391 rev 06-22'!P207+'fhwa 1391 rev 06-22'!P244+'fhwa 1391 rev 06-22'!P281+'fhwa 1391 rev 06-22'!P318+'fhwa 1391 rev 06-22'!P355+'fhwa 1391 rev 06-22'!P392+'fhwa 1391 rev 06-22'!P429+'fhwa 1391 rev 06-22'!P466+'fhwa 1391 rev 06-22'!P503+'fhwa 1391 rev 06-22'!P540+'fhwa 1391 rev 06-22'!P577+'fhwa 1391 rev 06-22'!P614+'fhwa 1391 rev 06-22'!P651+'fhwa 1391 rev 06-22'!P688+'fhwa 1391 rev 06-22'!P725+'fhwa 1391 rev 06-22'!P762+'fhwa 1391 rev 06-22'!P799+'fhwa 1391 rev 06-22'!P836+'fhwa 1391 rev 06-22'!P873+'fhwa 1391 rev 06-22'!P910+'fhwa 1391 rev 06-22'!P947+'fhwa 1391 rev 06-22'!P984+'fhwa 1391 rev 06-22'!P1021+'fhwa 1391 rev 06-22'!P1058+'fhwa 1391 rev 06-22'!P1095+'fhwa 1391 rev 06-22'!P1132+'fhwa 1391 rev 06-22'!P1169+'fhwa 1391 rev 06-22'!P1206+'fhwa 1391 rev 06-22'!P1243+'fhwa 1391 rev 06-22'!P1280+'fhwa 1391 rev 06-22'!P1317+'fhwa 1391 rev 06-22'!P1354+'fhwa 1391 rev 06-22'!P1391+'fhwa 1391 rev 06-22'!P1428+'fhwa 1391 rev 06-22'!P1465+'fhwa 1391 rev 06-22'!P1502+'fhwa 1391 rev 06-22'!P1539+'fhwa 1391 rev 06-22'!P1576+'fhwa 1391 rev 06-22'!P1613+'fhwa 1391 rev 06-22'!P1650+'fhwa 1391 rev 06-22'!P1687+'fhwa 1391 rev 06-22'!P1724+'fhwa 1391 rev 06-22'!P1761+'fhwa 1391 rev 06-22'!P1798+'fhwa 1391 rev 06-22'!P1835+'fhwa 1391 rev 06-22'!P1872+'fhwa 1391 rev 06-22'!P1909+'fhwa 1391 rev 06-22'!P1946+'fhwa 1391 rev 06-22'!P1983+'fhwa 1391 rev 06-22'!P2020+'fhwa 1391 rev 06-22'!P2057+'fhwa 1391 rev 06-22'!P2094+'fhwa 1391 rev 06-22'!P2131+'fhwa 1391 rev 06-22'!P2168+'fhwa 1391 rev 06-22'!P2205+'fhwa 1391 rev 06-22'!P2242+'fhwa 1391 rev 06-22'!P2279+'fhwa 1391 rev 06-22'!P2316+'fhwa 1391 rev 06-22'!P2353+'fhwa 1391 rev 06-22'!P2390+'fhwa 1391 rev 06-22'!P2427+'fhwa 1391 rev 06-22'!P2464+'fhwa 1391 rev 06-22'!P2501+'fhwa 1391 rev 06-22'!P2538+'fhwa 1391 rev 06-22'!P2575</f>
        <v>0</v>
      </c>
      <c r="R18" s="129">
        <f>'fhwa 1391 rev 06-22'!Q22+'fhwa 1391 rev 06-22'!Q59+'fhwa 1391 rev 06-22'!Q96+'fhwa 1391 rev 06-22'!Q133+'fhwa 1391 rev 06-22'!Q170+'fhwa 1391 rev 06-22'!Q207+'fhwa 1391 rev 06-22'!Q244+'fhwa 1391 rev 06-22'!Q281+'fhwa 1391 rev 06-22'!Q318+'fhwa 1391 rev 06-22'!Q355+'fhwa 1391 rev 06-22'!Q392+'fhwa 1391 rev 06-22'!Q429+'fhwa 1391 rev 06-22'!Q466+'fhwa 1391 rev 06-22'!Q503+'fhwa 1391 rev 06-22'!Q540+'fhwa 1391 rev 06-22'!Q577+'fhwa 1391 rev 06-22'!Q614+'fhwa 1391 rev 06-22'!Q651+'fhwa 1391 rev 06-22'!Q688+'fhwa 1391 rev 06-22'!Q725+'fhwa 1391 rev 06-22'!Q762+'fhwa 1391 rev 06-22'!Q799+'fhwa 1391 rev 06-22'!Q836+'fhwa 1391 rev 06-22'!Q873+'fhwa 1391 rev 06-22'!Q910+'fhwa 1391 rev 06-22'!Q947+'fhwa 1391 rev 06-22'!Q984+'fhwa 1391 rev 06-22'!Q1021+'fhwa 1391 rev 06-22'!Q1058+'fhwa 1391 rev 06-22'!Q1095+'fhwa 1391 rev 06-22'!Q1132+'fhwa 1391 rev 06-22'!Q1169+'fhwa 1391 rev 06-22'!Q1206+'fhwa 1391 rev 06-22'!Q1243+'fhwa 1391 rev 06-22'!Q1280+'fhwa 1391 rev 06-22'!Q1317+'fhwa 1391 rev 06-22'!Q1354+'fhwa 1391 rev 06-22'!Q1391+'fhwa 1391 rev 06-22'!Q1428+'fhwa 1391 rev 06-22'!Q1465+'fhwa 1391 rev 06-22'!Q1502+'fhwa 1391 rev 06-22'!Q1539+'fhwa 1391 rev 06-22'!Q1576+'fhwa 1391 rev 06-22'!Q1613+'fhwa 1391 rev 06-22'!Q1650+'fhwa 1391 rev 06-22'!Q1687+'fhwa 1391 rev 06-22'!Q1724+'fhwa 1391 rev 06-22'!Q1761+'fhwa 1391 rev 06-22'!Q1798+'fhwa 1391 rev 06-22'!Q1835+'fhwa 1391 rev 06-22'!Q1872+'fhwa 1391 rev 06-22'!Q1909+'fhwa 1391 rev 06-22'!Q1946+'fhwa 1391 rev 06-22'!Q1983+'fhwa 1391 rev 06-22'!Q2020+'fhwa 1391 rev 06-22'!Q2057+'fhwa 1391 rev 06-22'!Q2094+'fhwa 1391 rev 06-22'!Q2131+'fhwa 1391 rev 06-22'!Q2168+'fhwa 1391 rev 06-22'!Q2205+'fhwa 1391 rev 06-22'!Q2242+'fhwa 1391 rev 06-22'!Q2279+'fhwa 1391 rev 06-22'!Q2316+'fhwa 1391 rev 06-22'!Q2353+'fhwa 1391 rev 06-22'!Q2390+'fhwa 1391 rev 06-22'!Q2427+'fhwa 1391 rev 06-22'!Q2464+'fhwa 1391 rev 06-22'!Q2501+'fhwa 1391 rev 06-22'!Q2538+'fhwa 1391 rev 06-22'!Q2575</f>
        <v>0</v>
      </c>
      <c r="S18" s="131">
        <f>'fhwa 1391 rev 06-22'!R22+'fhwa 1391 rev 06-22'!R59+'fhwa 1391 rev 06-22'!R96+'fhwa 1391 rev 06-22'!R133+'fhwa 1391 rev 06-22'!R170+'fhwa 1391 rev 06-22'!R207+'fhwa 1391 rev 06-22'!R244+'fhwa 1391 rev 06-22'!R281+'fhwa 1391 rev 06-22'!R318+'fhwa 1391 rev 06-22'!R355+'fhwa 1391 rev 06-22'!R392+'fhwa 1391 rev 06-22'!R429+'fhwa 1391 rev 06-22'!R466+'fhwa 1391 rev 06-22'!R503+'fhwa 1391 rev 06-22'!R540+'fhwa 1391 rev 06-22'!R577+'fhwa 1391 rev 06-22'!R614+'fhwa 1391 rev 06-22'!R651+'fhwa 1391 rev 06-22'!R688+'fhwa 1391 rev 06-22'!R725+'fhwa 1391 rev 06-22'!R762+'fhwa 1391 rev 06-22'!R799+'fhwa 1391 rev 06-22'!R836+'fhwa 1391 rev 06-22'!R873+'fhwa 1391 rev 06-22'!R910+'fhwa 1391 rev 06-22'!R947+'fhwa 1391 rev 06-22'!R984+'fhwa 1391 rev 06-22'!R1021+'fhwa 1391 rev 06-22'!R1058+'fhwa 1391 rev 06-22'!R1095+'fhwa 1391 rev 06-22'!R1132+'fhwa 1391 rev 06-22'!R1169+'fhwa 1391 rev 06-22'!R1206+'fhwa 1391 rev 06-22'!R1243+'fhwa 1391 rev 06-22'!R1280+'fhwa 1391 rev 06-22'!R1317+'fhwa 1391 rev 06-22'!R1354+'fhwa 1391 rev 06-22'!R1391+'fhwa 1391 rev 06-22'!R1428+'fhwa 1391 rev 06-22'!R1465+'fhwa 1391 rev 06-22'!R1502+'fhwa 1391 rev 06-22'!R1539+'fhwa 1391 rev 06-22'!R1576+'fhwa 1391 rev 06-22'!R1613+'fhwa 1391 rev 06-22'!R1650+'fhwa 1391 rev 06-22'!R1687+'fhwa 1391 rev 06-22'!R1724+'fhwa 1391 rev 06-22'!R1761+'fhwa 1391 rev 06-22'!R1798+'fhwa 1391 rev 06-22'!R1835+'fhwa 1391 rev 06-22'!R1872+'fhwa 1391 rev 06-22'!R1909+'fhwa 1391 rev 06-22'!R1946+'fhwa 1391 rev 06-22'!R1983+'fhwa 1391 rev 06-22'!R2020+'fhwa 1391 rev 06-22'!R2057+'fhwa 1391 rev 06-22'!R2094+'fhwa 1391 rev 06-22'!R2131+'fhwa 1391 rev 06-22'!R2168+'fhwa 1391 rev 06-22'!R2205+'fhwa 1391 rev 06-22'!R2242+'fhwa 1391 rev 06-22'!R2279+'fhwa 1391 rev 06-22'!R2316+'fhwa 1391 rev 06-22'!R2353+'fhwa 1391 rev 06-22'!R2390+'fhwa 1391 rev 06-22'!R2427+'fhwa 1391 rev 06-22'!R2464+'fhwa 1391 rev 06-22'!R2501+'fhwa 1391 rev 06-22'!R2538+'fhwa 1391 rev 06-22'!R2575</f>
        <v>0</v>
      </c>
      <c r="T18" s="135">
        <f>'fhwa 1391 rev 06-22'!S22+'fhwa 1391 rev 06-22'!S59+'fhwa 1391 rev 06-22'!S96+'fhwa 1391 rev 06-22'!S133+'fhwa 1391 rev 06-22'!S170+'fhwa 1391 rev 06-22'!S207+'fhwa 1391 rev 06-22'!S244+'fhwa 1391 rev 06-22'!S281+'fhwa 1391 rev 06-22'!S318+'fhwa 1391 rev 06-22'!S355+'fhwa 1391 rev 06-22'!S392+'fhwa 1391 rev 06-22'!S429+'fhwa 1391 rev 06-22'!S466+'fhwa 1391 rev 06-22'!S503+'fhwa 1391 rev 06-22'!S540+'fhwa 1391 rev 06-22'!S577+'fhwa 1391 rev 06-22'!S614+'fhwa 1391 rev 06-22'!S651+'fhwa 1391 rev 06-22'!S688+'fhwa 1391 rev 06-22'!S725+'fhwa 1391 rev 06-22'!S762+'fhwa 1391 rev 06-22'!S799+'fhwa 1391 rev 06-22'!S836+'fhwa 1391 rev 06-22'!S873+'fhwa 1391 rev 06-22'!S910+'fhwa 1391 rev 06-22'!S947+'fhwa 1391 rev 06-22'!S984+'fhwa 1391 rev 06-22'!S1021+'fhwa 1391 rev 06-22'!S1058+'fhwa 1391 rev 06-22'!S1095+'fhwa 1391 rev 06-22'!S1132+'fhwa 1391 rev 06-22'!S1169+'fhwa 1391 rev 06-22'!S1206+'fhwa 1391 rev 06-22'!S1243+'fhwa 1391 rev 06-22'!S1280+'fhwa 1391 rev 06-22'!S1317+'fhwa 1391 rev 06-22'!S1354+'fhwa 1391 rev 06-22'!S1391+'fhwa 1391 rev 06-22'!S1428+'fhwa 1391 rev 06-22'!S1465+'fhwa 1391 rev 06-22'!S1502+'fhwa 1391 rev 06-22'!S1539+'fhwa 1391 rev 06-22'!S1576+'fhwa 1391 rev 06-22'!S1613+'fhwa 1391 rev 06-22'!S1650+'fhwa 1391 rev 06-22'!S1687+'fhwa 1391 rev 06-22'!S1724+'fhwa 1391 rev 06-22'!S1761+'fhwa 1391 rev 06-22'!S1798+'fhwa 1391 rev 06-22'!S1835+'fhwa 1391 rev 06-22'!S1872+'fhwa 1391 rev 06-22'!S1909+'fhwa 1391 rev 06-22'!S1946+'fhwa 1391 rev 06-22'!S1983+'fhwa 1391 rev 06-22'!S2020+'fhwa 1391 rev 06-22'!S2057+'fhwa 1391 rev 06-22'!S2094+'fhwa 1391 rev 06-22'!S2131+'fhwa 1391 rev 06-22'!S2168+'fhwa 1391 rev 06-22'!S2205+'fhwa 1391 rev 06-22'!S2242+'fhwa 1391 rev 06-22'!S2279+'fhwa 1391 rev 06-22'!S2316+'fhwa 1391 rev 06-22'!S2353+'fhwa 1391 rev 06-22'!S2390+'fhwa 1391 rev 06-22'!S2427+'fhwa 1391 rev 06-22'!S2464+'fhwa 1391 rev 06-22'!S2501+'fhwa 1391 rev 06-22'!S2538+'fhwa 1391 rev 06-22'!S2575</f>
        <v>0</v>
      </c>
      <c r="U18" s="95">
        <f>'fhwa 1391 rev 06-22'!T22+'fhwa 1391 rev 06-22'!T59+'fhwa 1391 rev 06-22'!T96+'fhwa 1391 rev 06-22'!T133+'fhwa 1391 rev 06-22'!T170+'fhwa 1391 rev 06-22'!T207+'fhwa 1391 rev 06-22'!T244+'fhwa 1391 rev 06-22'!T281+'fhwa 1391 rev 06-22'!T318+'fhwa 1391 rev 06-22'!T355+'fhwa 1391 rev 06-22'!T392+'fhwa 1391 rev 06-22'!T429+'fhwa 1391 rev 06-22'!T466+'fhwa 1391 rev 06-22'!T503+'fhwa 1391 rev 06-22'!T540+'fhwa 1391 rev 06-22'!T577+'fhwa 1391 rev 06-22'!T614+'fhwa 1391 rev 06-22'!T651+'fhwa 1391 rev 06-22'!T688+'fhwa 1391 rev 06-22'!T725+'fhwa 1391 rev 06-22'!T762+'fhwa 1391 rev 06-22'!T799+'fhwa 1391 rev 06-22'!T836+'fhwa 1391 rev 06-22'!T873+'fhwa 1391 rev 06-22'!T910+'fhwa 1391 rev 06-22'!T947+'fhwa 1391 rev 06-22'!T984+'fhwa 1391 rev 06-22'!T1021+'fhwa 1391 rev 06-22'!T1058+'fhwa 1391 rev 06-22'!T1095+'fhwa 1391 rev 06-22'!T1132+'fhwa 1391 rev 06-22'!T1169+'fhwa 1391 rev 06-22'!T1206+'fhwa 1391 rev 06-22'!T1243+'fhwa 1391 rev 06-22'!T1280+'fhwa 1391 rev 06-22'!T1317+'fhwa 1391 rev 06-22'!T1354+'fhwa 1391 rev 06-22'!T1391+'fhwa 1391 rev 06-22'!T1428+'fhwa 1391 rev 06-22'!T1465+'fhwa 1391 rev 06-22'!T1502+'fhwa 1391 rev 06-22'!T1539+'fhwa 1391 rev 06-22'!T1576+'fhwa 1391 rev 06-22'!T1613+'fhwa 1391 rev 06-22'!T1650+'fhwa 1391 rev 06-22'!T1687+'fhwa 1391 rev 06-22'!T1724+'fhwa 1391 rev 06-22'!T1761+'fhwa 1391 rev 06-22'!T1798+'fhwa 1391 rev 06-22'!T1835+'fhwa 1391 rev 06-22'!T1872+'fhwa 1391 rev 06-22'!T1909+'fhwa 1391 rev 06-22'!T1946+'fhwa 1391 rev 06-22'!T1983+'fhwa 1391 rev 06-22'!T2020+'fhwa 1391 rev 06-22'!T2057+'fhwa 1391 rev 06-22'!T2094+'fhwa 1391 rev 06-22'!T2131+'fhwa 1391 rev 06-22'!T2168+'fhwa 1391 rev 06-22'!T2205+'fhwa 1391 rev 06-22'!T2242+'fhwa 1391 rev 06-22'!T2279+'fhwa 1391 rev 06-22'!T2316+'fhwa 1391 rev 06-22'!T2353+'fhwa 1391 rev 06-22'!T2390+'fhwa 1391 rev 06-22'!T2427+'fhwa 1391 rev 06-22'!T2464+'fhwa 1391 rev 06-22'!T2501+'fhwa 1391 rev 06-22'!T2538+'fhwa 1391 rev 06-22'!T2575</f>
        <v>0</v>
      </c>
      <c r="V18" s="135">
        <f>'fhwa 1391 rev 06-22'!U22+'fhwa 1391 rev 06-22'!U59+'fhwa 1391 rev 06-22'!U96+'fhwa 1391 rev 06-22'!U133+'fhwa 1391 rev 06-22'!U170+'fhwa 1391 rev 06-22'!U207+'fhwa 1391 rev 06-22'!U244+'fhwa 1391 rev 06-22'!U281+'fhwa 1391 rev 06-22'!U318+'fhwa 1391 rev 06-22'!U355+'fhwa 1391 rev 06-22'!U392+'fhwa 1391 rev 06-22'!U429+'fhwa 1391 rev 06-22'!U466+'fhwa 1391 rev 06-22'!U503+'fhwa 1391 rev 06-22'!U540+'fhwa 1391 rev 06-22'!U577+'fhwa 1391 rev 06-22'!U614+'fhwa 1391 rev 06-22'!U651+'fhwa 1391 rev 06-22'!U688+'fhwa 1391 rev 06-22'!U725+'fhwa 1391 rev 06-22'!U762+'fhwa 1391 rev 06-22'!U799+'fhwa 1391 rev 06-22'!U836+'fhwa 1391 rev 06-22'!U873+'fhwa 1391 rev 06-22'!U910+'fhwa 1391 rev 06-22'!U947+'fhwa 1391 rev 06-22'!U984+'fhwa 1391 rev 06-22'!U1021+'fhwa 1391 rev 06-22'!U1058+'fhwa 1391 rev 06-22'!U1095+'fhwa 1391 rev 06-22'!U1132+'fhwa 1391 rev 06-22'!U1169+'fhwa 1391 rev 06-22'!U1206+'fhwa 1391 rev 06-22'!U1243+'fhwa 1391 rev 06-22'!U1280+'fhwa 1391 rev 06-22'!U1317+'fhwa 1391 rev 06-22'!U1354+'fhwa 1391 rev 06-22'!U1391+'fhwa 1391 rev 06-22'!U1428+'fhwa 1391 rev 06-22'!U1465+'fhwa 1391 rev 06-22'!U1502+'fhwa 1391 rev 06-22'!U1539+'fhwa 1391 rev 06-22'!U1576+'fhwa 1391 rev 06-22'!U1613+'fhwa 1391 rev 06-22'!U1650+'fhwa 1391 rev 06-22'!U1687+'fhwa 1391 rev 06-22'!U1724+'fhwa 1391 rev 06-22'!U1761+'fhwa 1391 rev 06-22'!U1798+'fhwa 1391 rev 06-22'!U1835+'fhwa 1391 rev 06-22'!U1872+'fhwa 1391 rev 06-22'!U1909+'fhwa 1391 rev 06-22'!U1946+'fhwa 1391 rev 06-22'!U1983+'fhwa 1391 rev 06-22'!U2020+'fhwa 1391 rev 06-22'!U2057+'fhwa 1391 rev 06-22'!U2094+'fhwa 1391 rev 06-22'!U2131+'fhwa 1391 rev 06-22'!U2168+'fhwa 1391 rev 06-22'!U2205+'fhwa 1391 rev 06-22'!U2242+'fhwa 1391 rev 06-22'!U2279+'fhwa 1391 rev 06-22'!U2316+'fhwa 1391 rev 06-22'!U2353+'fhwa 1391 rev 06-22'!U2390+'fhwa 1391 rev 06-22'!U2427+'fhwa 1391 rev 06-22'!U2464+'fhwa 1391 rev 06-22'!U2501+'fhwa 1391 rev 06-22'!U2538+'fhwa 1391 rev 06-22'!U2575</f>
        <v>0</v>
      </c>
      <c r="W18" s="137">
        <f>'fhwa 1391 rev 06-22'!V22+'fhwa 1391 rev 06-22'!V59+'fhwa 1391 rev 06-22'!V96+'fhwa 1391 rev 06-22'!V133+'fhwa 1391 rev 06-22'!V170+'fhwa 1391 rev 06-22'!V207+'fhwa 1391 rev 06-22'!V244+'fhwa 1391 rev 06-22'!V281+'fhwa 1391 rev 06-22'!V318+'fhwa 1391 rev 06-22'!V355+'fhwa 1391 rev 06-22'!V392+'fhwa 1391 rev 06-22'!V429+'fhwa 1391 rev 06-22'!V466+'fhwa 1391 rev 06-22'!V503+'fhwa 1391 rev 06-22'!V540+'fhwa 1391 rev 06-22'!V577+'fhwa 1391 rev 06-22'!V614+'fhwa 1391 rev 06-22'!V651+'fhwa 1391 rev 06-22'!V688+'fhwa 1391 rev 06-22'!V725+'fhwa 1391 rev 06-22'!V762+'fhwa 1391 rev 06-22'!V799+'fhwa 1391 rev 06-22'!V836+'fhwa 1391 rev 06-22'!V873+'fhwa 1391 rev 06-22'!V910+'fhwa 1391 rev 06-22'!V947+'fhwa 1391 rev 06-22'!V984+'fhwa 1391 rev 06-22'!V1021+'fhwa 1391 rev 06-22'!V1058+'fhwa 1391 rev 06-22'!V1095+'fhwa 1391 rev 06-22'!V1132+'fhwa 1391 rev 06-22'!V1169+'fhwa 1391 rev 06-22'!V1206+'fhwa 1391 rev 06-22'!V1243+'fhwa 1391 rev 06-22'!V1280+'fhwa 1391 rev 06-22'!V1317+'fhwa 1391 rev 06-22'!V1354+'fhwa 1391 rev 06-22'!V1391+'fhwa 1391 rev 06-22'!V1428+'fhwa 1391 rev 06-22'!V1465+'fhwa 1391 rev 06-22'!V1502+'fhwa 1391 rev 06-22'!V1539+'fhwa 1391 rev 06-22'!V1576+'fhwa 1391 rev 06-22'!V1613+'fhwa 1391 rev 06-22'!V1650+'fhwa 1391 rev 06-22'!V1687+'fhwa 1391 rev 06-22'!V1724+'fhwa 1391 rev 06-22'!V1761+'fhwa 1391 rev 06-22'!V1798+'fhwa 1391 rev 06-22'!V1835+'fhwa 1391 rev 06-22'!V1872+'fhwa 1391 rev 06-22'!V1909+'fhwa 1391 rev 06-22'!V1946+'fhwa 1391 rev 06-22'!V1983+'fhwa 1391 rev 06-22'!V2020+'fhwa 1391 rev 06-22'!V2057+'fhwa 1391 rev 06-22'!V2094+'fhwa 1391 rev 06-22'!V2131+'fhwa 1391 rev 06-22'!V2168+'fhwa 1391 rev 06-22'!V2205+'fhwa 1391 rev 06-22'!V2242+'fhwa 1391 rev 06-22'!V2279+'fhwa 1391 rev 06-22'!V2316+'fhwa 1391 rev 06-22'!V2353+'fhwa 1391 rev 06-22'!V2390+'fhwa 1391 rev 06-22'!V2427+'fhwa 1391 rev 06-22'!V2464+'fhwa 1391 rev 06-22'!V2501+'fhwa 1391 rev 06-22'!V2538+'fhwa 1391 rev 06-22'!V2575</f>
        <v>0</v>
      </c>
      <c r="X18" s="129">
        <f>'fhwa 1391 rev 06-22'!W22+'fhwa 1391 rev 06-22'!W59+'fhwa 1391 rev 06-22'!W96+'fhwa 1391 rev 06-22'!W133+'fhwa 1391 rev 06-22'!W170+'fhwa 1391 rev 06-22'!W207+'fhwa 1391 rev 06-22'!W244+'fhwa 1391 rev 06-22'!W281+'fhwa 1391 rev 06-22'!W318+'fhwa 1391 rev 06-22'!W355+'fhwa 1391 rev 06-22'!W392+'fhwa 1391 rev 06-22'!W429+'fhwa 1391 rev 06-22'!W466+'fhwa 1391 rev 06-22'!W503+'fhwa 1391 rev 06-22'!W540+'fhwa 1391 rev 06-22'!W577+'fhwa 1391 rev 06-22'!W614+'fhwa 1391 rev 06-22'!W651+'fhwa 1391 rev 06-22'!W688+'fhwa 1391 rev 06-22'!W725+'fhwa 1391 rev 06-22'!W762+'fhwa 1391 rev 06-22'!W799+'fhwa 1391 rev 06-22'!W836+'fhwa 1391 rev 06-22'!W873+'fhwa 1391 rev 06-22'!W910+'fhwa 1391 rev 06-22'!W947+'fhwa 1391 rev 06-22'!W984+'fhwa 1391 rev 06-22'!W1021+'fhwa 1391 rev 06-22'!W1058+'fhwa 1391 rev 06-22'!W1095+'fhwa 1391 rev 06-22'!W1132+'fhwa 1391 rev 06-22'!W1169+'fhwa 1391 rev 06-22'!W1206+'fhwa 1391 rev 06-22'!W1243+'fhwa 1391 rev 06-22'!W1280+'fhwa 1391 rev 06-22'!W1317+'fhwa 1391 rev 06-22'!W1354+'fhwa 1391 rev 06-22'!W1391+'fhwa 1391 rev 06-22'!W1428+'fhwa 1391 rev 06-22'!W1465+'fhwa 1391 rev 06-22'!W1502+'fhwa 1391 rev 06-22'!W1539+'fhwa 1391 rev 06-22'!W1576+'fhwa 1391 rev 06-22'!W1613+'fhwa 1391 rev 06-22'!W1650+'fhwa 1391 rev 06-22'!W1687+'fhwa 1391 rev 06-22'!W1724+'fhwa 1391 rev 06-22'!W1761+'fhwa 1391 rev 06-22'!W1798+'fhwa 1391 rev 06-22'!W1835+'fhwa 1391 rev 06-22'!W1872+'fhwa 1391 rev 06-22'!W1909+'fhwa 1391 rev 06-22'!W1946+'fhwa 1391 rev 06-22'!W1983+'fhwa 1391 rev 06-22'!W2020+'fhwa 1391 rev 06-22'!W2057+'fhwa 1391 rev 06-22'!W2094+'fhwa 1391 rev 06-22'!W2131+'fhwa 1391 rev 06-22'!W2168+'fhwa 1391 rev 06-22'!W2205+'fhwa 1391 rev 06-22'!W2242+'fhwa 1391 rev 06-22'!W2279+'fhwa 1391 rev 06-22'!W2316+'fhwa 1391 rev 06-22'!W2353+'fhwa 1391 rev 06-22'!W2390+'fhwa 1391 rev 06-22'!W2427+'fhwa 1391 rev 06-22'!W2464+'fhwa 1391 rev 06-22'!W2501+'fhwa 1391 rev 06-22'!W2538+'fhwa 1391 rev 06-22'!W2575</f>
        <v>0</v>
      </c>
      <c r="Y18" s="18"/>
      <c r="Z18" s="18"/>
      <c r="AA18" s="21">
        <f>P16</f>
        <v>0</v>
      </c>
      <c r="AB18" t="s">
        <v>47</v>
      </c>
      <c r="AC18" s="20" t="s">
        <v>69</v>
      </c>
      <c r="AD18" s="20" t="s">
        <v>66</v>
      </c>
      <c r="AE18" s="20"/>
      <c r="AL18" t="s">
        <v>71</v>
      </c>
    </row>
    <row r="19" spans="2:38" ht="16.5" thickBot="1" x14ac:dyDescent="0.25">
      <c r="B19" s="13" t="s">
        <v>11</v>
      </c>
      <c r="C19" s="96">
        <f t="shared" si="0"/>
        <v>0</v>
      </c>
      <c r="D19" s="97">
        <f t="shared" si="0"/>
        <v>0</v>
      </c>
      <c r="E19" s="98">
        <f t="shared" si="1"/>
        <v>0</v>
      </c>
      <c r="F19" s="97">
        <f t="shared" si="1"/>
        <v>0</v>
      </c>
      <c r="G19" s="128">
        <f>'fhwa 1391 rev 06-22'!F23+'fhwa 1391 rev 06-22'!F60+'fhwa 1391 rev 06-22'!F97+'fhwa 1391 rev 06-22'!F134+'fhwa 1391 rev 06-22'!F171+'fhwa 1391 rev 06-22'!F208+'fhwa 1391 rev 06-22'!F245+'fhwa 1391 rev 06-22'!F282+'fhwa 1391 rev 06-22'!F319+'fhwa 1391 rev 06-22'!F356+'fhwa 1391 rev 06-22'!F393+'fhwa 1391 rev 06-22'!F430+'fhwa 1391 rev 06-22'!F467+'fhwa 1391 rev 06-22'!F504+'fhwa 1391 rev 06-22'!F541+'fhwa 1391 rev 06-22'!F578+'fhwa 1391 rev 06-22'!F615+'fhwa 1391 rev 06-22'!F652+'fhwa 1391 rev 06-22'!F689+'fhwa 1391 rev 06-22'!F726+'fhwa 1391 rev 06-22'!F763+'fhwa 1391 rev 06-22'!F800+'fhwa 1391 rev 06-22'!F837+'fhwa 1391 rev 06-22'!F874+'fhwa 1391 rev 06-22'!F911+'fhwa 1391 rev 06-22'!F948+'fhwa 1391 rev 06-22'!F985+'fhwa 1391 rev 06-22'!F1022+'fhwa 1391 rev 06-22'!F1059+'fhwa 1391 rev 06-22'!F1096+'fhwa 1391 rev 06-22'!F1133+'fhwa 1391 rev 06-22'!F1170+'fhwa 1391 rev 06-22'!F1207+'fhwa 1391 rev 06-22'!F1244+'fhwa 1391 rev 06-22'!F1281+'fhwa 1391 rev 06-22'!F1318+'fhwa 1391 rev 06-22'!F1355+'fhwa 1391 rev 06-22'!F1392+'fhwa 1391 rev 06-22'!F1429+'fhwa 1391 rev 06-22'!F1466+'fhwa 1391 rev 06-22'!F1503+'fhwa 1391 rev 06-22'!F1540+'fhwa 1391 rev 06-22'!F1577+'fhwa 1391 rev 06-22'!F1614+'fhwa 1391 rev 06-22'!F1651+'fhwa 1391 rev 06-22'!F1688+'fhwa 1391 rev 06-22'!F1725+'fhwa 1391 rev 06-22'!F1762+'fhwa 1391 rev 06-22'!F1799+'fhwa 1391 rev 06-22'!F1836+'fhwa 1391 rev 06-22'!F1873+'fhwa 1391 rev 06-22'!F1910+'fhwa 1391 rev 06-22'!F1947+'fhwa 1391 rev 06-22'!F1984+'fhwa 1391 rev 06-22'!F2021+'fhwa 1391 rev 06-22'!F2058+'fhwa 1391 rev 06-22'!F2095+'fhwa 1391 rev 06-22'!F2132+'fhwa 1391 rev 06-22'!F2169+'fhwa 1391 rev 06-22'!F2206+'fhwa 1391 rev 06-22'!F2243+'fhwa 1391 rev 06-22'!F2280+'fhwa 1391 rev 06-22'!F2317+'fhwa 1391 rev 06-22'!F2354+'fhwa 1391 rev 06-22'!F2391+'fhwa 1391 rev 06-22'!F2428+'fhwa 1391 rev 06-22'!F2465+'fhwa 1391 rev 06-22'!F2502+'fhwa 1391 rev 06-22'!F2539+'fhwa 1391 rev 06-22'!F2576</f>
        <v>0</v>
      </c>
      <c r="H19" s="129">
        <f>'fhwa 1391 rev 06-22'!G23+'fhwa 1391 rev 06-22'!G60+'fhwa 1391 rev 06-22'!G97+'fhwa 1391 rev 06-22'!G134+'fhwa 1391 rev 06-22'!G171+'fhwa 1391 rev 06-22'!G208+'fhwa 1391 rev 06-22'!G245+'fhwa 1391 rev 06-22'!G282+'fhwa 1391 rev 06-22'!G319+'fhwa 1391 rev 06-22'!G356+'fhwa 1391 rev 06-22'!G393+'fhwa 1391 rev 06-22'!G430+'fhwa 1391 rev 06-22'!G467+'fhwa 1391 rev 06-22'!G504+'fhwa 1391 rev 06-22'!G541+'fhwa 1391 rev 06-22'!G578+'fhwa 1391 rev 06-22'!G615+'fhwa 1391 rev 06-22'!G652+'fhwa 1391 rev 06-22'!G689+'fhwa 1391 rev 06-22'!G726+'fhwa 1391 rev 06-22'!G763+'fhwa 1391 rev 06-22'!G800+'fhwa 1391 rev 06-22'!G837+'fhwa 1391 rev 06-22'!G874+'fhwa 1391 rev 06-22'!G911+'fhwa 1391 rev 06-22'!G948+'fhwa 1391 rev 06-22'!G985+'fhwa 1391 rev 06-22'!G1022+'fhwa 1391 rev 06-22'!G1059+'fhwa 1391 rev 06-22'!G1096+'fhwa 1391 rev 06-22'!G1133+'fhwa 1391 rev 06-22'!G1170+'fhwa 1391 rev 06-22'!G1207+'fhwa 1391 rev 06-22'!G1244+'fhwa 1391 rev 06-22'!G1281+'fhwa 1391 rev 06-22'!G1318+'fhwa 1391 rev 06-22'!G1355+'fhwa 1391 rev 06-22'!G1392+'fhwa 1391 rev 06-22'!G1429+'fhwa 1391 rev 06-22'!G1466+'fhwa 1391 rev 06-22'!G1503+'fhwa 1391 rev 06-22'!G1540+'fhwa 1391 rev 06-22'!G1577+'fhwa 1391 rev 06-22'!G1614+'fhwa 1391 rev 06-22'!G1651+'fhwa 1391 rev 06-22'!G1688+'fhwa 1391 rev 06-22'!G1725+'fhwa 1391 rev 06-22'!G1762+'fhwa 1391 rev 06-22'!G1799+'fhwa 1391 rev 06-22'!G1836+'fhwa 1391 rev 06-22'!G1873+'fhwa 1391 rev 06-22'!G1910+'fhwa 1391 rev 06-22'!G1947+'fhwa 1391 rev 06-22'!G1984+'fhwa 1391 rev 06-22'!G2021+'fhwa 1391 rev 06-22'!G2058+'fhwa 1391 rev 06-22'!G2095+'fhwa 1391 rev 06-22'!G2132+'fhwa 1391 rev 06-22'!G2169+'fhwa 1391 rev 06-22'!G2206+'fhwa 1391 rev 06-22'!G2243+'fhwa 1391 rev 06-22'!G2280+'fhwa 1391 rev 06-22'!G2317+'fhwa 1391 rev 06-22'!G2354+'fhwa 1391 rev 06-22'!G2391+'fhwa 1391 rev 06-22'!G2428+'fhwa 1391 rev 06-22'!G2465+'fhwa 1391 rev 06-22'!G2502+'fhwa 1391 rev 06-22'!G2539+'fhwa 1391 rev 06-22'!G2576</f>
        <v>0</v>
      </c>
      <c r="I19" s="131">
        <f>'fhwa 1391 rev 06-22'!H23+'fhwa 1391 rev 06-22'!H60+'fhwa 1391 rev 06-22'!H97+'fhwa 1391 rev 06-22'!H134+'fhwa 1391 rev 06-22'!H171+'fhwa 1391 rev 06-22'!H208+'fhwa 1391 rev 06-22'!H245+'fhwa 1391 rev 06-22'!H282+'fhwa 1391 rev 06-22'!H319+'fhwa 1391 rev 06-22'!H356+'fhwa 1391 rev 06-22'!H393+'fhwa 1391 rev 06-22'!H430+'fhwa 1391 rev 06-22'!H467+'fhwa 1391 rev 06-22'!H504+'fhwa 1391 rev 06-22'!H541+'fhwa 1391 rev 06-22'!H578+'fhwa 1391 rev 06-22'!H615+'fhwa 1391 rev 06-22'!H652+'fhwa 1391 rev 06-22'!H689+'fhwa 1391 rev 06-22'!H726+'fhwa 1391 rev 06-22'!H763+'fhwa 1391 rev 06-22'!H800+'fhwa 1391 rev 06-22'!H837+'fhwa 1391 rev 06-22'!H874+'fhwa 1391 rev 06-22'!H911+'fhwa 1391 rev 06-22'!H948+'fhwa 1391 rev 06-22'!H985+'fhwa 1391 rev 06-22'!H1022+'fhwa 1391 rev 06-22'!H1059+'fhwa 1391 rev 06-22'!H1096+'fhwa 1391 rev 06-22'!H1133+'fhwa 1391 rev 06-22'!H1170+'fhwa 1391 rev 06-22'!H1207+'fhwa 1391 rev 06-22'!H1244+'fhwa 1391 rev 06-22'!H1281+'fhwa 1391 rev 06-22'!H1318+'fhwa 1391 rev 06-22'!H1355+'fhwa 1391 rev 06-22'!H1392+'fhwa 1391 rev 06-22'!H1429+'fhwa 1391 rev 06-22'!H1466+'fhwa 1391 rev 06-22'!H1503+'fhwa 1391 rev 06-22'!H1540+'fhwa 1391 rev 06-22'!H1577+'fhwa 1391 rev 06-22'!H1614+'fhwa 1391 rev 06-22'!H1651+'fhwa 1391 rev 06-22'!H1688+'fhwa 1391 rev 06-22'!H1725+'fhwa 1391 rev 06-22'!H1762+'fhwa 1391 rev 06-22'!H1799+'fhwa 1391 rev 06-22'!H1836+'fhwa 1391 rev 06-22'!H1873+'fhwa 1391 rev 06-22'!H1910+'fhwa 1391 rev 06-22'!H1947+'fhwa 1391 rev 06-22'!H1984+'fhwa 1391 rev 06-22'!H2021+'fhwa 1391 rev 06-22'!H2058+'fhwa 1391 rev 06-22'!H2095+'fhwa 1391 rev 06-22'!H2132+'fhwa 1391 rev 06-22'!H2169+'fhwa 1391 rev 06-22'!H2206+'fhwa 1391 rev 06-22'!H2243+'fhwa 1391 rev 06-22'!H2280+'fhwa 1391 rev 06-22'!H2317+'fhwa 1391 rev 06-22'!H2354+'fhwa 1391 rev 06-22'!H2391+'fhwa 1391 rev 06-22'!H2428+'fhwa 1391 rev 06-22'!H2465+'fhwa 1391 rev 06-22'!H2502+'fhwa 1391 rev 06-22'!H2539+'fhwa 1391 rev 06-22'!H2576</f>
        <v>0</v>
      </c>
      <c r="J19" s="129">
        <f>'fhwa 1391 rev 06-22'!I23+'fhwa 1391 rev 06-22'!I60+'fhwa 1391 rev 06-22'!I97+'fhwa 1391 rev 06-22'!I134+'fhwa 1391 rev 06-22'!I171+'fhwa 1391 rev 06-22'!I208+'fhwa 1391 rev 06-22'!I245+'fhwa 1391 rev 06-22'!I282+'fhwa 1391 rev 06-22'!I319+'fhwa 1391 rev 06-22'!I356+'fhwa 1391 rev 06-22'!I393+'fhwa 1391 rev 06-22'!I430+'fhwa 1391 rev 06-22'!I467+'fhwa 1391 rev 06-22'!I504+'fhwa 1391 rev 06-22'!I541+'fhwa 1391 rev 06-22'!I578+'fhwa 1391 rev 06-22'!I615+'fhwa 1391 rev 06-22'!I652+'fhwa 1391 rev 06-22'!I689+'fhwa 1391 rev 06-22'!I726+'fhwa 1391 rev 06-22'!I763+'fhwa 1391 rev 06-22'!I800+'fhwa 1391 rev 06-22'!I837+'fhwa 1391 rev 06-22'!I874+'fhwa 1391 rev 06-22'!I911+'fhwa 1391 rev 06-22'!I948+'fhwa 1391 rev 06-22'!I985+'fhwa 1391 rev 06-22'!I1022+'fhwa 1391 rev 06-22'!I1059+'fhwa 1391 rev 06-22'!I1096+'fhwa 1391 rev 06-22'!I1133+'fhwa 1391 rev 06-22'!I1170+'fhwa 1391 rev 06-22'!I1207+'fhwa 1391 rev 06-22'!I1244+'fhwa 1391 rev 06-22'!I1281+'fhwa 1391 rev 06-22'!I1318+'fhwa 1391 rev 06-22'!I1355+'fhwa 1391 rev 06-22'!I1392+'fhwa 1391 rev 06-22'!I1429+'fhwa 1391 rev 06-22'!I1466+'fhwa 1391 rev 06-22'!I1503+'fhwa 1391 rev 06-22'!I1540+'fhwa 1391 rev 06-22'!I1577+'fhwa 1391 rev 06-22'!I1614+'fhwa 1391 rev 06-22'!I1651+'fhwa 1391 rev 06-22'!I1688+'fhwa 1391 rev 06-22'!I1725+'fhwa 1391 rev 06-22'!I1762+'fhwa 1391 rev 06-22'!I1799+'fhwa 1391 rev 06-22'!I1836+'fhwa 1391 rev 06-22'!I1873+'fhwa 1391 rev 06-22'!I1910+'fhwa 1391 rev 06-22'!I1947+'fhwa 1391 rev 06-22'!I1984+'fhwa 1391 rev 06-22'!I2021+'fhwa 1391 rev 06-22'!I2058+'fhwa 1391 rev 06-22'!I2095+'fhwa 1391 rev 06-22'!I2132+'fhwa 1391 rev 06-22'!I2169+'fhwa 1391 rev 06-22'!I2206+'fhwa 1391 rev 06-22'!I2243+'fhwa 1391 rev 06-22'!I2280+'fhwa 1391 rev 06-22'!I2317+'fhwa 1391 rev 06-22'!I2354+'fhwa 1391 rev 06-22'!I2391+'fhwa 1391 rev 06-22'!I2428+'fhwa 1391 rev 06-22'!I2465+'fhwa 1391 rev 06-22'!I2502+'fhwa 1391 rev 06-22'!I2539+'fhwa 1391 rev 06-22'!I2576</f>
        <v>0</v>
      </c>
      <c r="K19" s="131">
        <f>'fhwa 1391 rev 06-22'!J23+'fhwa 1391 rev 06-22'!J60+'fhwa 1391 rev 06-22'!J97+'fhwa 1391 rev 06-22'!J134+'fhwa 1391 rev 06-22'!J171+'fhwa 1391 rev 06-22'!J208+'fhwa 1391 rev 06-22'!J245+'fhwa 1391 rev 06-22'!J282+'fhwa 1391 rev 06-22'!J319+'fhwa 1391 rev 06-22'!J356+'fhwa 1391 rev 06-22'!J393+'fhwa 1391 rev 06-22'!J430+'fhwa 1391 rev 06-22'!J467+'fhwa 1391 rev 06-22'!J504+'fhwa 1391 rev 06-22'!J541+'fhwa 1391 rev 06-22'!J578+'fhwa 1391 rev 06-22'!J615+'fhwa 1391 rev 06-22'!J652+'fhwa 1391 rev 06-22'!J689+'fhwa 1391 rev 06-22'!J726+'fhwa 1391 rev 06-22'!J763+'fhwa 1391 rev 06-22'!J800+'fhwa 1391 rev 06-22'!J837+'fhwa 1391 rev 06-22'!J874+'fhwa 1391 rev 06-22'!J911+'fhwa 1391 rev 06-22'!J948+'fhwa 1391 rev 06-22'!J985+'fhwa 1391 rev 06-22'!J1022+'fhwa 1391 rev 06-22'!J1059+'fhwa 1391 rev 06-22'!J1096+'fhwa 1391 rev 06-22'!J1133+'fhwa 1391 rev 06-22'!J1170+'fhwa 1391 rev 06-22'!J1207+'fhwa 1391 rev 06-22'!J1244+'fhwa 1391 rev 06-22'!J1281+'fhwa 1391 rev 06-22'!J1318+'fhwa 1391 rev 06-22'!J1355+'fhwa 1391 rev 06-22'!J1392+'fhwa 1391 rev 06-22'!J1429+'fhwa 1391 rev 06-22'!J1466+'fhwa 1391 rev 06-22'!J1503+'fhwa 1391 rev 06-22'!J1540+'fhwa 1391 rev 06-22'!J1577+'fhwa 1391 rev 06-22'!J1614+'fhwa 1391 rev 06-22'!J1651+'fhwa 1391 rev 06-22'!J1688+'fhwa 1391 rev 06-22'!J1725+'fhwa 1391 rev 06-22'!J1762+'fhwa 1391 rev 06-22'!J1799+'fhwa 1391 rev 06-22'!J1836+'fhwa 1391 rev 06-22'!J1873+'fhwa 1391 rev 06-22'!J1910+'fhwa 1391 rev 06-22'!J1947+'fhwa 1391 rev 06-22'!J1984+'fhwa 1391 rev 06-22'!J2021+'fhwa 1391 rev 06-22'!J2058+'fhwa 1391 rev 06-22'!J2095+'fhwa 1391 rev 06-22'!J2132+'fhwa 1391 rev 06-22'!J2169+'fhwa 1391 rev 06-22'!J2206+'fhwa 1391 rev 06-22'!J2243+'fhwa 1391 rev 06-22'!J2280+'fhwa 1391 rev 06-22'!J2317+'fhwa 1391 rev 06-22'!J2354+'fhwa 1391 rev 06-22'!J2391+'fhwa 1391 rev 06-22'!J2428+'fhwa 1391 rev 06-22'!J2465+'fhwa 1391 rev 06-22'!J2502+'fhwa 1391 rev 06-22'!J2539+'fhwa 1391 rev 06-22'!J2576</f>
        <v>0</v>
      </c>
      <c r="L19" s="129">
        <f>'fhwa 1391 rev 06-22'!K23+'fhwa 1391 rev 06-22'!K60+'fhwa 1391 rev 06-22'!K97+'fhwa 1391 rev 06-22'!K134+'fhwa 1391 rev 06-22'!K171+'fhwa 1391 rev 06-22'!K208+'fhwa 1391 rev 06-22'!K245+'fhwa 1391 rev 06-22'!K282+'fhwa 1391 rev 06-22'!K319+'fhwa 1391 rev 06-22'!K356+'fhwa 1391 rev 06-22'!K393+'fhwa 1391 rev 06-22'!K430+'fhwa 1391 rev 06-22'!K467+'fhwa 1391 rev 06-22'!K504+'fhwa 1391 rev 06-22'!K541+'fhwa 1391 rev 06-22'!K578+'fhwa 1391 rev 06-22'!K615+'fhwa 1391 rev 06-22'!K652+'fhwa 1391 rev 06-22'!K689+'fhwa 1391 rev 06-22'!K726+'fhwa 1391 rev 06-22'!K763+'fhwa 1391 rev 06-22'!K800+'fhwa 1391 rev 06-22'!K837+'fhwa 1391 rev 06-22'!K874+'fhwa 1391 rev 06-22'!K911+'fhwa 1391 rev 06-22'!K948+'fhwa 1391 rev 06-22'!K985+'fhwa 1391 rev 06-22'!K1022+'fhwa 1391 rev 06-22'!K1059+'fhwa 1391 rev 06-22'!K1096+'fhwa 1391 rev 06-22'!K1133+'fhwa 1391 rev 06-22'!K1170+'fhwa 1391 rev 06-22'!K1207+'fhwa 1391 rev 06-22'!K1244+'fhwa 1391 rev 06-22'!K1281+'fhwa 1391 rev 06-22'!K1318+'fhwa 1391 rev 06-22'!K1355+'fhwa 1391 rev 06-22'!K1392+'fhwa 1391 rev 06-22'!K1429+'fhwa 1391 rev 06-22'!K1466+'fhwa 1391 rev 06-22'!K1503+'fhwa 1391 rev 06-22'!K1540+'fhwa 1391 rev 06-22'!K1577+'fhwa 1391 rev 06-22'!K1614+'fhwa 1391 rev 06-22'!K1651+'fhwa 1391 rev 06-22'!K1688+'fhwa 1391 rev 06-22'!K1725+'fhwa 1391 rev 06-22'!K1762+'fhwa 1391 rev 06-22'!K1799+'fhwa 1391 rev 06-22'!K1836+'fhwa 1391 rev 06-22'!K1873+'fhwa 1391 rev 06-22'!K1910+'fhwa 1391 rev 06-22'!K1947+'fhwa 1391 rev 06-22'!K1984+'fhwa 1391 rev 06-22'!K2021+'fhwa 1391 rev 06-22'!K2058+'fhwa 1391 rev 06-22'!K2095+'fhwa 1391 rev 06-22'!K2132+'fhwa 1391 rev 06-22'!K2169+'fhwa 1391 rev 06-22'!K2206+'fhwa 1391 rev 06-22'!K2243+'fhwa 1391 rev 06-22'!K2280+'fhwa 1391 rev 06-22'!K2317+'fhwa 1391 rev 06-22'!K2354+'fhwa 1391 rev 06-22'!K2391+'fhwa 1391 rev 06-22'!K2428+'fhwa 1391 rev 06-22'!K2465+'fhwa 1391 rev 06-22'!K2502+'fhwa 1391 rev 06-22'!K2539+'fhwa 1391 rev 06-22'!K2576</f>
        <v>0</v>
      </c>
      <c r="M19" s="131">
        <f>'fhwa 1391 rev 06-22'!L23+'fhwa 1391 rev 06-22'!L60+'fhwa 1391 rev 06-22'!L97+'fhwa 1391 rev 06-22'!L134+'fhwa 1391 rev 06-22'!L171+'fhwa 1391 rev 06-22'!L208+'fhwa 1391 rev 06-22'!L245+'fhwa 1391 rev 06-22'!L282+'fhwa 1391 rev 06-22'!L319+'fhwa 1391 rev 06-22'!L356+'fhwa 1391 rev 06-22'!L393+'fhwa 1391 rev 06-22'!L430+'fhwa 1391 rev 06-22'!L467+'fhwa 1391 rev 06-22'!L504+'fhwa 1391 rev 06-22'!L541+'fhwa 1391 rev 06-22'!L578+'fhwa 1391 rev 06-22'!L615+'fhwa 1391 rev 06-22'!L652+'fhwa 1391 rev 06-22'!L689+'fhwa 1391 rev 06-22'!L726+'fhwa 1391 rev 06-22'!L763+'fhwa 1391 rev 06-22'!L800+'fhwa 1391 rev 06-22'!L837+'fhwa 1391 rev 06-22'!L874+'fhwa 1391 rev 06-22'!L911+'fhwa 1391 rev 06-22'!L948+'fhwa 1391 rev 06-22'!L985+'fhwa 1391 rev 06-22'!L1022+'fhwa 1391 rev 06-22'!L1059+'fhwa 1391 rev 06-22'!L1096+'fhwa 1391 rev 06-22'!L1133+'fhwa 1391 rev 06-22'!L1170+'fhwa 1391 rev 06-22'!L1207+'fhwa 1391 rev 06-22'!L1244+'fhwa 1391 rev 06-22'!L1281+'fhwa 1391 rev 06-22'!L1318+'fhwa 1391 rev 06-22'!L1355+'fhwa 1391 rev 06-22'!L1392+'fhwa 1391 rev 06-22'!L1429+'fhwa 1391 rev 06-22'!L1466+'fhwa 1391 rev 06-22'!L1503+'fhwa 1391 rev 06-22'!L1540+'fhwa 1391 rev 06-22'!L1577+'fhwa 1391 rev 06-22'!L1614+'fhwa 1391 rev 06-22'!L1651+'fhwa 1391 rev 06-22'!L1688+'fhwa 1391 rev 06-22'!L1725+'fhwa 1391 rev 06-22'!L1762+'fhwa 1391 rev 06-22'!L1799+'fhwa 1391 rev 06-22'!L1836+'fhwa 1391 rev 06-22'!L1873+'fhwa 1391 rev 06-22'!L1910+'fhwa 1391 rev 06-22'!L1947+'fhwa 1391 rev 06-22'!L1984+'fhwa 1391 rev 06-22'!L2021+'fhwa 1391 rev 06-22'!L2058+'fhwa 1391 rev 06-22'!L2095+'fhwa 1391 rev 06-22'!L2132+'fhwa 1391 rev 06-22'!L2169+'fhwa 1391 rev 06-22'!L2206+'fhwa 1391 rev 06-22'!L2243+'fhwa 1391 rev 06-22'!L2280+'fhwa 1391 rev 06-22'!L2317+'fhwa 1391 rev 06-22'!L2354+'fhwa 1391 rev 06-22'!L2391+'fhwa 1391 rev 06-22'!L2428+'fhwa 1391 rev 06-22'!L2465+'fhwa 1391 rev 06-22'!L2502+'fhwa 1391 rev 06-22'!L2539+'fhwa 1391 rev 06-22'!L2576</f>
        <v>0</v>
      </c>
      <c r="N19" s="129">
        <f>'fhwa 1391 rev 06-22'!M23+'fhwa 1391 rev 06-22'!M60+'fhwa 1391 rev 06-22'!M97+'fhwa 1391 rev 06-22'!M134+'fhwa 1391 rev 06-22'!M171+'fhwa 1391 rev 06-22'!M208+'fhwa 1391 rev 06-22'!M245+'fhwa 1391 rev 06-22'!M282+'fhwa 1391 rev 06-22'!M319+'fhwa 1391 rev 06-22'!M356+'fhwa 1391 rev 06-22'!M393+'fhwa 1391 rev 06-22'!M430+'fhwa 1391 rev 06-22'!M467+'fhwa 1391 rev 06-22'!M504+'fhwa 1391 rev 06-22'!M541+'fhwa 1391 rev 06-22'!M578+'fhwa 1391 rev 06-22'!M615+'fhwa 1391 rev 06-22'!M652+'fhwa 1391 rev 06-22'!M689+'fhwa 1391 rev 06-22'!M726+'fhwa 1391 rev 06-22'!M763+'fhwa 1391 rev 06-22'!M800+'fhwa 1391 rev 06-22'!M837+'fhwa 1391 rev 06-22'!M874+'fhwa 1391 rev 06-22'!M911+'fhwa 1391 rev 06-22'!M948+'fhwa 1391 rev 06-22'!M985+'fhwa 1391 rev 06-22'!M1022+'fhwa 1391 rev 06-22'!M1059+'fhwa 1391 rev 06-22'!M1096+'fhwa 1391 rev 06-22'!M1133+'fhwa 1391 rev 06-22'!M1170+'fhwa 1391 rev 06-22'!M1207+'fhwa 1391 rev 06-22'!M1244+'fhwa 1391 rev 06-22'!M1281+'fhwa 1391 rev 06-22'!M1318+'fhwa 1391 rev 06-22'!M1355+'fhwa 1391 rev 06-22'!M1392+'fhwa 1391 rev 06-22'!M1429+'fhwa 1391 rev 06-22'!M1466+'fhwa 1391 rev 06-22'!M1503+'fhwa 1391 rev 06-22'!M1540+'fhwa 1391 rev 06-22'!M1577+'fhwa 1391 rev 06-22'!M1614+'fhwa 1391 rev 06-22'!M1651+'fhwa 1391 rev 06-22'!M1688+'fhwa 1391 rev 06-22'!M1725+'fhwa 1391 rev 06-22'!M1762+'fhwa 1391 rev 06-22'!M1799+'fhwa 1391 rev 06-22'!M1836+'fhwa 1391 rev 06-22'!M1873+'fhwa 1391 rev 06-22'!M1910+'fhwa 1391 rev 06-22'!M1947+'fhwa 1391 rev 06-22'!M1984+'fhwa 1391 rev 06-22'!M2021+'fhwa 1391 rev 06-22'!M2058+'fhwa 1391 rev 06-22'!M2095+'fhwa 1391 rev 06-22'!M2132+'fhwa 1391 rev 06-22'!M2169+'fhwa 1391 rev 06-22'!M2206+'fhwa 1391 rev 06-22'!M2243+'fhwa 1391 rev 06-22'!M2280+'fhwa 1391 rev 06-22'!M2317+'fhwa 1391 rev 06-22'!M2354+'fhwa 1391 rev 06-22'!M2391+'fhwa 1391 rev 06-22'!M2428+'fhwa 1391 rev 06-22'!M2465+'fhwa 1391 rev 06-22'!M2502+'fhwa 1391 rev 06-22'!M2539+'fhwa 1391 rev 06-22'!M2576</f>
        <v>0</v>
      </c>
      <c r="O19" s="131">
        <f>'fhwa 1391 rev 06-22'!N23+'fhwa 1391 rev 06-22'!N60+'fhwa 1391 rev 06-22'!N97+'fhwa 1391 rev 06-22'!N134+'fhwa 1391 rev 06-22'!N171+'fhwa 1391 rev 06-22'!N208+'fhwa 1391 rev 06-22'!N245+'fhwa 1391 rev 06-22'!N282+'fhwa 1391 rev 06-22'!N319+'fhwa 1391 rev 06-22'!N356+'fhwa 1391 rev 06-22'!N393+'fhwa 1391 rev 06-22'!N430+'fhwa 1391 rev 06-22'!N467+'fhwa 1391 rev 06-22'!N504+'fhwa 1391 rev 06-22'!N541+'fhwa 1391 rev 06-22'!N578+'fhwa 1391 rev 06-22'!N615+'fhwa 1391 rev 06-22'!N652+'fhwa 1391 rev 06-22'!N689+'fhwa 1391 rev 06-22'!N726+'fhwa 1391 rev 06-22'!N763+'fhwa 1391 rev 06-22'!N800+'fhwa 1391 rev 06-22'!N837+'fhwa 1391 rev 06-22'!N874+'fhwa 1391 rev 06-22'!N911+'fhwa 1391 rev 06-22'!N948+'fhwa 1391 rev 06-22'!N985+'fhwa 1391 rev 06-22'!N1022+'fhwa 1391 rev 06-22'!N1059+'fhwa 1391 rev 06-22'!N1096+'fhwa 1391 rev 06-22'!N1133+'fhwa 1391 rev 06-22'!N1170+'fhwa 1391 rev 06-22'!N1207+'fhwa 1391 rev 06-22'!N1244+'fhwa 1391 rev 06-22'!N1281+'fhwa 1391 rev 06-22'!N1318+'fhwa 1391 rev 06-22'!N1355+'fhwa 1391 rev 06-22'!N1392+'fhwa 1391 rev 06-22'!N1429+'fhwa 1391 rev 06-22'!N1466+'fhwa 1391 rev 06-22'!N1503+'fhwa 1391 rev 06-22'!N1540+'fhwa 1391 rev 06-22'!N1577+'fhwa 1391 rev 06-22'!N1614+'fhwa 1391 rev 06-22'!N1651+'fhwa 1391 rev 06-22'!N1688+'fhwa 1391 rev 06-22'!N1725+'fhwa 1391 rev 06-22'!N1762+'fhwa 1391 rev 06-22'!N1799+'fhwa 1391 rev 06-22'!N1836+'fhwa 1391 rev 06-22'!N1873+'fhwa 1391 rev 06-22'!N1910+'fhwa 1391 rev 06-22'!N1947+'fhwa 1391 rev 06-22'!N1984+'fhwa 1391 rev 06-22'!N2021+'fhwa 1391 rev 06-22'!N2058+'fhwa 1391 rev 06-22'!N2095+'fhwa 1391 rev 06-22'!N2132+'fhwa 1391 rev 06-22'!N2169+'fhwa 1391 rev 06-22'!N2206+'fhwa 1391 rev 06-22'!N2243+'fhwa 1391 rev 06-22'!N2280+'fhwa 1391 rev 06-22'!N2317+'fhwa 1391 rev 06-22'!N2354+'fhwa 1391 rev 06-22'!N2391+'fhwa 1391 rev 06-22'!N2428+'fhwa 1391 rev 06-22'!N2465+'fhwa 1391 rev 06-22'!N2502+'fhwa 1391 rev 06-22'!N2539+'fhwa 1391 rev 06-22'!N2576</f>
        <v>0</v>
      </c>
      <c r="P19" s="129">
        <f>'fhwa 1391 rev 06-22'!O23+'fhwa 1391 rev 06-22'!O60+'fhwa 1391 rev 06-22'!O97+'fhwa 1391 rev 06-22'!O134+'fhwa 1391 rev 06-22'!O171+'fhwa 1391 rev 06-22'!O208+'fhwa 1391 rev 06-22'!O245+'fhwa 1391 rev 06-22'!O282+'fhwa 1391 rev 06-22'!O319+'fhwa 1391 rev 06-22'!O356+'fhwa 1391 rev 06-22'!O393+'fhwa 1391 rev 06-22'!O430+'fhwa 1391 rev 06-22'!O467+'fhwa 1391 rev 06-22'!O504+'fhwa 1391 rev 06-22'!O541+'fhwa 1391 rev 06-22'!O578+'fhwa 1391 rev 06-22'!O615+'fhwa 1391 rev 06-22'!O652+'fhwa 1391 rev 06-22'!O689+'fhwa 1391 rev 06-22'!O726+'fhwa 1391 rev 06-22'!O763+'fhwa 1391 rev 06-22'!O800+'fhwa 1391 rev 06-22'!O837+'fhwa 1391 rev 06-22'!O874+'fhwa 1391 rev 06-22'!O911+'fhwa 1391 rev 06-22'!O948+'fhwa 1391 rev 06-22'!O985+'fhwa 1391 rev 06-22'!O1022+'fhwa 1391 rev 06-22'!O1059+'fhwa 1391 rev 06-22'!O1096+'fhwa 1391 rev 06-22'!O1133+'fhwa 1391 rev 06-22'!O1170+'fhwa 1391 rev 06-22'!O1207+'fhwa 1391 rev 06-22'!O1244+'fhwa 1391 rev 06-22'!O1281+'fhwa 1391 rev 06-22'!O1318+'fhwa 1391 rev 06-22'!O1355+'fhwa 1391 rev 06-22'!O1392+'fhwa 1391 rev 06-22'!O1429+'fhwa 1391 rev 06-22'!O1466+'fhwa 1391 rev 06-22'!O1503+'fhwa 1391 rev 06-22'!O1540+'fhwa 1391 rev 06-22'!O1577+'fhwa 1391 rev 06-22'!O1614+'fhwa 1391 rev 06-22'!O1651+'fhwa 1391 rev 06-22'!O1688+'fhwa 1391 rev 06-22'!O1725+'fhwa 1391 rev 06-22'!O1762+'fhwa 1391 rev 06-22'!O1799+'fhwa 1391 rev 06-22'!O1836+'fhwa 1391 rev 06-22'!O1873+'fhwa 1391 rev 06-22'!O1910+'fhwa 1391 rev 06-22'!O1947+'fhwa 1391 rev 06-22'!O1984+'fhwa 1391 rev 06-22'!O2021+'fhwa 1391 rev 06-22'!O2058+'fhwa 1391 rev 06-22'!O2095+'fhwa 1391 rev 06-22'!O2132+'fhwa 1391 rev 06-22'!O2169+'fhwa 1391 rev 06-22'!O2206+'fhwa 1391 rev 06-22'!O2243+'fhwa 1391 rev 06-22'!O2280+'fhwa 1391 rev 06-22'!O2317+'fhwa 1391 rev 06-22'!O2354+'fhwa 1391 rev 06-22'!O2391+'fhwa 1391 rev 06-22'!O2428+'fhwa 1391 rev 06-22'!O2465+'fhwa 1391 rev 06-22'!O2502+'fhwa 1391 rev 06-22'!O2539+'fhwa 1391 rev 06-22'!O2576</f>
        <v>0</v>
      </c>
      <c r="Q19" s="131">
        <f>'fhwa 1391 rev 06-22'!P23+'fhwa 1391 rev 06-22'!P60+'fhwa 1391 rev 06-22'!P97+'fhwa 1391 rev 06-22'!P134+'fhwa 1391 rev 06-22'!P171+'fhwa 1391 rev 06-22'!P208+'fhwa 1391 rev 06-22'!P245+'fhwa 1391 rev 06-22'!P282+'fhwa 1391 rev 06-22'!P319+'fhwa 1391 rev 06-22'!P356+'fhwa 1391 rev 06-22'!P393+'fhwa 1391 rev 06-22'!P430+'fhwa 1391 rev 06-22'!P467+'fhwa 1391 rev 06-22'!P504+'fhwa 1391 rev 06-22'!P541+'fhwa 1391 rev 06-22'!P578+'fhwa 1391 rev 06-22'!P615+'fhwa 1391 rev 06-22'!P652+'fhwa 1391 rev 06-22'!P689+'fhwa 1391 rev 06-22'!P726+'fhwa 1391 rev 06-22'!P763+'fhwa 1391 rev 06-22'!P800+'fhwa 1391 rev 06-22'!P837+'fhwa 1391 rev 06-22'!P874+'fhwa 1391 rev 06-22'!P911+'fhwa 1391 rev 06-22'!P948+'fhwa 1391 rev 06-22'!P985+'fhwa 1391 rev 06-22'!P1022+'fhwa 1391 rev 06-22'!P1059+'fhwa 1391 rev 06-22'!P1096+'fhwa 1391 rev 06-22'!P1133+'fhwa 1391 rev 06-22'!P1170+'fhwa 1391 rev 06-22'!P1207+'fhwa 1391 rev 06-22'!P1244+'fhwa 1391 rev 06-22'!P1281+'fhwa 1391 rev 06-22'!P1318+'fhwa 1391 rev 06-22'!P1355+'fhwa 1391 rev 06-22'!P1392+'fhwa 1391 rev 06-22'!P1429+'fhwa 1391 rev 06-22'!P1466+'fhwa 1391 rev 06-22'!P1503+'fhwa 1391 rev 06-22'!P1540+'fhwa 1391 rev 06-22'!P1577+'fhwa 1391 rev 06-22'!P1614+'fhwa 1391 rev 06-22'!P1651+'fhwa 1391 rev 06-22'!P1688+'fhwa 1391 rev 06-22'!P1725+'fhwa 1391 rev 06-22'!P1762+'fhwa 1391 rev 06-22'!P1799+'fhwa 1391 rev 06-22'!P1836+'fhwa 1391 rev 06-22'!P1873+'fhwa 1391 rev 06-22'!P1910+'fhwa 1391 rev 06-22'!P1947+'fhwa 1391 rev 06-22'!P1984+'fhwa 1391 rev 06-22'!P2021+'fhwa 1391 rev 06-22'!P2058+'fhwa 1391 rev 06-22'!P2095+'fhwa 1391 rev 06-22'!P2132+'fhwa 1391 rev 06-22'!P2169+'fhwa 1391 rev 06-22'!P2206+'fhwa 1391 rev 06-22'!P2243+'fhwa 1391 rev 06-22'!P2280+'fhwa 1391 rev 06-22'!P2317+'fhwa 1391 rev 06-22'!P2354+'fhwa 1391 rev 06-22'!P2391+'fhwa 1391 rev 06-22'!P2428+'fhwa 1391 rev 06-22'!P2465+'fhwa 1391 rev 06-22'!P2502+'fhwa 1391 rev 06-22'!P2539+'fhwa 1391 rev 06-22'!P2576</f>
        <v>0</v>
      </c>
      <c r="R19" s="129">
        <f>'fhwa 1391 rev 06-22'!Q23+'fhwa 1391 rev 06-22'!Q60+'fhwa 1391 rev 06-22'!Q97+'fhwa 1391 rev 06-22'!Q134+'fhwa 1391 rev 06-22'!Q171+'fhwa 1391 rev 06-22'!Q208+'fhwa 1391 rev 06-22'!Q245+'fhwa 1391 rev 06-22'!Q282+'fhwa 1391 rev 06-22'!Q319+'fhwa 1391 rev 06-22'!Q356+'fhwa 1391 rev 06-22'!Q393+'fhwa 1391 rev 06-22'!Q430+'fhwa 1391 rev 06-22'!Q467+'fhwa 1391 rev 06-22'!Q504+'fhwa 1391 rev 06-22'!Q541+'fhwa 1391 rev 06-22'!Q578+'fhwa 1391 rev 06-22'!Q615+'fhwa 1391 rev 06-22'!Q652+'fhwa 1391 rev 06-22'!Q689+'fhwa 1391 rev 06-22'!Q726+'fhwa 1391 rev 06-22'!Q763+'fhwa 1391 rev 06-22'!Q800+'fhwa 1391 rev 06-22'!Q837+'fhwa 1391 rev 06-22'!Q874+'fhwa 1391 rev 06-22'!Q911+'fhwa 1391 rev 06-22'!Q948+'fhwa 1391 rev 06-22'!Q985+'fhwa 1391 rev 06-22'!Q1022+'fhwa 1391 rev 06-22'!Q1059+'fhwa 1391 rev 06-22'!Q1096+'fhwa 1391 rev 06-22'!Q1133+'fhwa 1391 rev 06-22'!Q1170+'fhwa 1391 rev 06-22'!Q1207+'fhwa 1391 rev 06-22'!Q1244+'fhwa 1391 rev 06-22'!Q1281+'fhwa 1391 rev 06-22'!Q1318+'fhwa 1391 rev 06-22'!Q1355+'fhwa 1391 rev 06-22'!Q1392+'fhwa 1391 rev 06-22'!Q1429+'fhwa 1391 rev 06-22'!Q1466+'fhwa 1391 rev 06-22'!Q1503+'fhwa 1391 rev 06-22'!Q1540+'fhwa 1391 rev 06-22'!Q1577+'fhwa 1391 rev 06-22'!Q1614+'fhwa 1391 rev 06-22'!Q1651+'fhwa 1391 rev 06-22'!Q1688+'fhwa 1391 rev 06-22'!Q1725+'fhwa 1391 rev 06-22'!Q1762+'fhwa 1391 rev 06-22'!Q1799+'fhwa 1391 rev 06-22'!Q1836+'fhwa 1391 rev 06-22'!Q1873+'fhwa 1391 rev 06-22'!Q1910+'fhwa 1391 rev 06-22'!Q1947+'fhwa 1391 rev 06-22'!Q1984+'fhwa 1391 rev 06-22'!Q2021+'fhwa 1391 rev 06-22'!Q2058+'fhwa 1391 rev 06-22'!Q2095+'fhwa 1391 rev 06-22'!Q2132+'fhwa 1391 rev 06-22'!Q2169+'fhwa 1391 rev 06-22'!Q2206+'fhwa 1391 rev 06-22'!Q2243+'fhwa 1391 rev 06-22'!Q2280+'fhwa 1391 rev 06-22'!Q2317+'fhwa 1391 rev 06-22'!Q2354+'fhwa 1391 rev 06-22'!Q2391+'fhwa 1391 rev 06-22'!Q2428+'fhwa 1391 rev 06-22'!Q2465+'fhwa 1391 rev 06-22'!Q2502+'fhwa 1391 rev 06-22'!Q2539+'fhwa 1391 rev 06-22'!Q2576</f>
        <v>0</v>
      </c>
      <c r="S19" s="131">
        <f>'fhwa 1391 rev 06-22'!R23+'fhwa 1391 rev 06-22'!R60+'fhwa 1391 rev 06-22'!R97+'fhwa 1391 rev 06-22'!R134+'fhwa 1391 rev 06-22'!R171+'fhwa 1391 rev 06-22'!R208+'fhwa 1391 rev 06-22'!R245+'fhwa 1391 rev 06-22'!R282+'fhwa 1391 rev 06-22'!R319+'fhwa 1391 rev 06-22'!R356+'fhwa 1391 rev 06-22'!R393+'fhwa 1391 rev 06-22'!R430+'fhwa 1391 rev 06-22'!R467+'fhwa 1391 rev 06-22'!R504+'fhwa 1391 rev 06-22'!R541+'fhwa 1391 rev 06-22'!R578+'fhwa 1391 rev 06-22'!R615+'fhwa 1391 rev 06-22'!R652+'fhwa 1391 rev 06-22'!R689+'fhwa 1391 rev 06-22'!R726+'fhwa 1391 rev 06-22'!R763+'fhwa 1391 rev 06-22'!R800+'fhwa 1391 rev 06-22'!R837+'fhwa 1391 rev 06-22'!R874+'fhwa 1391 rev 06-22'!R911+'fhwa 1391 rev 06-22'!R948+'fhwa 1391 rev 06-22'!R985+'fhwa 1391 rev 06-22'!R1022+'fhwa 1391 rev 06-22'!R1059+'fhwa 1391 rev 06-22'!R1096+'fhwa 1391 rev 06-22'!R1133+'fhwa 1391 rev 06-22'!R1170+'fhwa 1391 rev 06-22'!R1207+'fhwa 1391 rev 06-22'!R1244+'fhwa 1391 rev 06-22'!R1281+'fhwa 1391 rev 06-22'!R1318+'fhwa 1391 rev 06-22'!R1355+'fhwa 1391 rev 06-22'!R1392+'fhwa 1391 rev 06-22'!R1429+'fhwa 1391 rev 06-22'!R1466+'fhwa 1391 rev 06-22'!R1503+'fhwa 1391 rev 06-22'!R1540+'fhwa 1391 rev 06-22'!R1577+'fhwa 1391 rev 06-22'!R1614+'fhwa 1391 rev 06-22'!R1651+'fhwa 1391 rev 06-22'!R1688+'fhwa 1391 rev 06-22'!R1725+'fhwa 1391 rev 06-22'!R1762+'fhwa 1391 rev 06-22'!R1799+'fhwa 1391 rev 06-22'!R1836+'fhwa 1391 rev 06-22'!R1873+'fhwa 1391 rev 06-22'!R1910+'fhwa 1391 rev 06-22'!R1947+'fhwa 1391 rev 06-22'!R1984+'fhwa 1391 rev 06-22'!R2021+'fhwa 1391 rev 06-22'!R2058+'fhwa 1391 rev 06-22'!R2095+'fhwa 1391 rev 06-22'!R2132+'fhwa 1391 rev 06-22'!R2169+'fhwa 1391 rev 06-22'!R2206+'fhwa 1391 rev 06-22'!R2243+'fhwa 1391 rev 06-22'!R2280+'fhwa 1391 rev 06-22'!R2317+'fhwa 1391 rev 06-22'!R2354+'fhwa 1391 rev 06-22'!R2391+'fhwa 1391 rev 06-22'!R2428+'fhwa 1391 rev 06-22'!R2465+'fhwa 1391 rev 06-22'!R2502+'fhwa 1391 rev 06-22'!R2539+'fhwa 1391 rev 06-22'!R2576</f>
        <v>0</v>
      </c>
      <c r="T19" s="135">
        <f>'fhwa 1391 rev 06-22'!S23+'fhwa 1391 rev 06-22'!S60+'fhwa 1391 rev 06-22'!S97+'fhwa 1391 rev 06-22'!S134+'fhwa 1391 rev 06-22'!S171+'fhwa 1391 rev 06-22'!S208+'fhwa 1391 rev 06-22'!S245+'fhwa 1391 rev 06-22'!S282+'fhwa 1391 rev 06-22'!S319+'fhwa 1391 rev 06-22'!S356+'fhwa 1391 rev 06-22'!S393+'fhwa 1391 rev 06-22'!S430+'fhwa 1391 rev 06-22'!S467+'fhwa 1391 rev 06-22'!S504+'fhwa 1391 rev 06-22'!S541+'fhwa 1391 rev 06-22'!S578+'fhwa 1391 rev 06-22'!S615+'fhwa 1391 rev 06-22'!S652+'fhwa 1391 rev 06-22'!S689+'fhwa 1391 rev 06-22'!S726+'fhwa 1391 rev 06-22'!S763+'fhwa 1391 rev 06-22'!S800+'fhwa 1391 rev 06-22'!S837+'fhwa 1391 rev 06-22'!S874+'fhwa 1391 rev 06-22'!S911+'fhwa 1391 rev 06-22'!S948+'fhwa 1391 rev 06-22'!S985+'fhwa 1391 rev 06-22'!S1022+'fhwa 1391 rev 06-22'!S1059+'fhwa 1391 rev 06-22'!S1096+'fhwa 1391 rev 06-22'!S1133+'fhwa 1391 rev 06-22'!S1170+'fhwa 1391 rev 06-22'!S1207+'fhwa 1391 rev 06-22'!S1244+'fhwa 1391 rev 06-22'!S1281+'fhwa 1391 rev 06-22'!S1318+'fhwa 1391 rev 06-22'!S1355+'fhwa 1391 rev 06-22'!S1392+'fhwa 1391 rev 06-22'!S1429+'fhwa 1391 rev 06-22'!S1466+'fhwa 1391 rev 06-22'!S1503+'fhwa 1391 rev 06-22'!S1540+'fhwa 1391 rev 06-22'!S1577+'fhwa 1391 rev 06-22'!S1614+'fhwa 1391 rev 06-22'!S1651+'fhwa 1391 rev 06-22'!S1688+'fhwa 1391 rev 06-22'!S1725+'fhwa 1391 rev 06-22'!S1762+'fhwa 1391 rev 06-22'!S1799+'fhwa 1391 rev 06-22'!S1836+'fhwa 1391 rev 06-22'!S1873+'fhwa 1391 rev 06-22'!S1910+'fhwa 1391 rev 06-22'!S1947+'fhwa 1391 rev 06-22'!S1984+'fhwa 1391 rev 06-22'!S2021+'fhwa 1391 rev 06-22'!S2058+'fhwa 1391 rev 06-22'!S2095+'fhwa 1391 rev 06-22'!S2132+'fhwa 1391 rev 06-22'!S2169+'fhwa 1391 rev 06-22'!S2206+'fhwa 1391 rev 06-22'!S2243+'fhwa 1391 rev 06-22'!S2280+'fhwa 1391 rev 06-22'!S2317+'fhwa 1391 rev 06-22'!S2354+'fhwa 1391 rev 06-22'!S2391+'fhwa 1391 rev 06-22'!S2428+'fhwa 1391 rev 06-22'!S2465+'fhwa 1391 rev 06-22'!S2502+'fhwa 1391 rev 06-22'!S2539+'fhwa 1391 rev 06-22'!S2576</f>
        <v>0</v>
      </c>
      <c r="U19" s="95">
        <f>'fhwa 1391 rev 06-22'!T23+'fhwa 1391 rev 06-22'!T60+'fhwa 1391 rev 06-22'!T97+'fhwa 1391 rev 06-22'!T134+'fhwa 1391 rev 06-22'!T171+'fhwa 1391 rev 06-22'!T208+'fhwa 1391 rev 06-22'!T245+'fhwa 1391 rev 06-22'!T282+'fhwa 1391 rev 06-22'!T319+'fhwa 1391 rev 06-22'!T356+'fhwa 1391 rev 06-22'!T393+'fhwa 1391 rev 06-22'!T430+'fhwa 1391 rev 06-22'!T467+'fhwa 1391 rev 06-22'!T504+'fhwa 1391 rev 06-22'!T541+'fhwa 1391 rev 06-22'!T578+'fhwa 1391 rev 06-22'!T615+'fhwa 1391 rev 06-22'!T652+'fhwa 1391 rev 06-22'!T689+'fhwa 1391 rev 06-22'!T726+'fhwa 1391 rev 06-22'!T763+'fhwa 1391 rev 06-22'!T800+'fhwa 1391 rev 06-22'!T837+'fhwa 1391 rev 06-22'!T874+'fhwa 1391 rev 06-22'!T911+'fhwa 1391 rev 06-22'!T948+'fhwa 1391 rev 06-22'!T985+'fhwa 1391 rev 06-22'!T1022+'fhwa 1391 rev 06-22'!T1059+'fhwa 1391 rev 06-22'!T1096+'fhwa 1391 rev 06-22'!T1133+'fhwa 1391 rev 06-22'!T1170+'fhwa 1391 rev 06-22'!T1207+'fhwa 1391 rev 06-22'!T1244+'fhwa 1391 rev 06-22'!T1281+'fhwa 1391 rev 06-22'!T1318+'fhwa 1391 rev 06-22'!T1355+'fhwa 1391 rev 06-22'!T1392+'fhwa 1391 rev 06-22'!T1429+'fhwa 1391 rev 06-22'!T1466+'fhwa 1391 rev 06-22'!T1503+'fhwa 1391 rev 06-22'!T1540+'fhwa 1391 rev 06-22'!T1577+'fhwa 1391 rev 06-22'!T1614+'fhwa 1391 rev 06-22'!T1651+'fhwa 1391 rev 06-22'!T1688+'fhwa 1391 rev 06-22'!T1725+'fhwa 1391 rev 06-22'!T1762+'fhwa 1391 rev 06-22'!T1799+'fhwa 1391 rev 06-22'!T1836+'fhwa 1391 rev 06-22'!T1873+'fhwa 1391 rev 06-22'!T1910+'fhwa 1391 rev 06-22'!T1947+'fhwa 1391 rev 06-22'!T1984+'fhwa 1391 rev 06-22'!T2021+'fhwa 1391 rev 06-22'!T2058+'fhwa 1391 rev 06-22'!T2095+'fhwa 1391 rev 06-22'!T2132+'fhwa 1391 rev 06-22'!T2169+'fhwa 1391 rev 06-22'!T2206+'fhwa 1391 rev 06-22'!T2243+'fhwa 1391 rev 06-22'!T2280+'fhwa 1391 rev 06-22'!T2317+'fhwa 1391 rev 06-22'!T2354+'fhwa 1391 rev 06-22'!T2391+'fhwa 1391 rev 06-22'!T2428+'fhwa 1391 rev 06-22'!T2465+'fhwa 1391 rev 06-22'!T2502+'fhwa 1391 rev 06-22'!T2539+'fhwa 1391 rev 06-22'!T2576</f>
        <v>0</v>
      </c>
      <c r="V19" s="135">
        <f>'fhwa 1391 rev 06-22'!U23+'fhwa 1391 rev 06-22'!U60+'fhwa 1391 rev 06-22'!U97+'fhwa 1391 rev 06-22'!U134+'fhwa 1391 rev 06-22'!U171+'fhwa 1391 rev 06-22'!U208+'fhwa 1391 rev 06-22'!U245+'fhwa 1391 rev 06-22'!U282+'fhwa 1391 rev 06-22'!U319+'fhwa 1391 rev 06-22'!U356+'fhwa 1391 rev 06-22'!U393+'fhwa 1391 rev 06-22'!U430+'fhwa 1391 rev 06-22'!U467+'fhwa 1391 rev 06-22'!U504+'fhwa 1391 rev 06-22'!U541+'fhwa 1391 rev 06-22'!U578+'fhwa 1391 rev 06-22'!U615+'fhwa 1391 rev 06-22'!U652+'fhwa 1391 rev 06-22'!U689+'fhwa 1391 rev 06-22'!U726+'fhwa 1391 rev 06-22'!U763+'fhwa 1391 rev 06-22'!U800+'fhwa 1391 rev 06-22'!U837+'fhwa 1391 rev 06-22'!U874+'fhwa 1391 rev 06-22'!U911+'fhwa 1391 rev 06-22'!U948+'fhwa 1391 rev 06-22'!U985+'fhwa 1391 rev 06-22'!U1022+'fhwa 1391 rev 06-22'!U1059+'fhwa 1391 rev 06-22'!U1096+'fhwa 1391 rev 06-22'!U1133+'fhwa 1391 rev 06-22'!U1170+'fhwa 1391 rev 06-22'!U1207+'fhwa 1391 rev 06-22'!U1244+'fhwa 1391 rev 06-22'!U1281+'fhwa 1391 rev 06-22'!U1318+'fhwa 1391 rev 06-22'!U1355+'fhwa 1391 rev 06-22'!U1392+'fhwa 1391 rev 06-22'!U1429+'fhwa 1391 rev 06-22'!U1466+'fhwa 1391 rev 06-22'!U1503+'fhwa 1391 rev 06-22'!U1540+'fhwa 1391 rev 06-22'!U1577+'fhwa 1391 rev 06-22'!U1614+'fhwa 1391 rev 06-22'!U1651+'fhwa 1391 rev 06-22'!U1688+'fhwa 1391 rev 06-22'!U1725+'fhwa 1391 rev 06-22'!U1762+'fhwa 1391 rev 06-22'!U1799+'fhwa 1391 rev 06-22'!U1836+'fhwa 1391 rev 06-22'!U1873+'fhwa 1391 rev 06-22'!U1910+'fhwa 1391 rev 06-22'!U1947+'fhwa 1391 rev 06-22'!U1984+'fhwa 1391 rev 06-22'!U2021+'fhwa 1391 rev 06-22'!U2058+'fhwa 1391 rev 06-22'!U2095+'fhwa 1391 rev 06-22'!U2132+'fhwa 1391 rev 06-22'!U2169+'fhwa 1391 rev 06-22'!U2206+'fhwa 1391 rev 06-22'!U2243+'fhwa 1391 rev 06-22'!U2280+'fhwa 1391 rev 06-22'!U2317+'fhwa 1391 rev 06-22'!U2354+'fhwa 1391 rev 06-22'!U2391+'fhwa 1391 rev 06-22'!U2428+'fhwa 1391 rev 06-22'!U2465+'fhwa 1391 rev 06-22'!U2502+'fhwa 1391 rev 06-22'!U2539+'fhwa 1391 rev 06-22'!U2576</f>
        <v>0</v>
      </c>
      <c r="W19" s="137">
        <f>'fhwa 1391 rev 06-22'!V23+'fhwa 1391 rev 06-22'!V60+'fhwa 1391 rev 06-22'!V97+'fhwa 1391 rev 06-22'!V134+'fhwa 1391 rev 06-22'!V171+'fhwa 1391 rev 06-22'!V208+'fhwa 1391 rev 06-22'!V245+'fhwa 1391 rev 06-22'!V282+'fhwa 1391 rev 06-22'!V319+'fhwa 1391 rev 06-22'!V356+'fhwa 1391 rev 06-22'!V393+'fhwa 1391 rev 06-22'!V430+'fhwa 1391 rev 06-22'!V467+'fhwa 1391 rev 06-22'!V504+'fhwa 1391 rev 06-22'!V541+'fhwa 1391 rev 06-22'!V578+'fhwa 1391 rev 06-22'!V615+'fhwa 1391 rev 06-22'!V652+'fhwa 1391 rev 06-22'!V689+'fhwa 1391 rev 06-22'!V726+'fhwa 1391 rev 06-22'!V763+'fhwa 1391 rev 06-22'!V800+'fhwa 1391 rev 06-22'!V837+'fhwa 1391 rev 06-22'!V874+'fhwa 1391 rev 06-22'!V911+'fhwa 1391 rev 06-22'!V948+'fhwa 1391 rev 06-22'!V985+'fhwa 1391 rev 06-22'!V1022+'fhwa 1391 rev 06-22'!V1059+'fhwa 1391 rev 06-22'!V1096+'fhwa 1391 rev 06-22'!V1133+'fhwa 1391 rev 06-22'!V1170+'fhwa 1391 rev 06-22'!V1207+'fhwa 1391 rev 06-22'!V1244+'fhwa 1391 rev 06-22'!V1281+'fhwa 1391 rev 06-22'!V1318+'fhwa 1391 rev 06-22'!V1355+'fhwa 1391 rev 06-22'!V1392+'fhwa 1391 rev 06-22'!V1429+'fhwa 1391 rev 06-22'!V1466+'fhwa 1391 rev 06-22'!V1503+'fhwa 1391 rev 06-22'!V1540+'fhwa 1391 rev 06-22'!V1577+'fhwa 1391 rev 06-22'!V1614+'fhwa 1391 rev 06-22'!V1651+'fhwa 1391 rev 06-22'!V1688+'fhwa 1391 rev 06-22'!V1725+'fhwa 1391 rev 06-22'!V1762+'fhwa 1391 rev 06-22'!V1799+'fhwa 1391 rev 06-22'!V1836+'fhwa 1391 rev 06-22'!V1873+'fhwa 1391 rev 06-22'!V1910+'fhwa 1391 rev 06-22'!V1947+'fhwa 1391 rev 06-22'!V1984+'fhwa 1391 rev 06-22'!V2021+'fhwa 1391 rev 06-22'!V2058+'fhwa 1391 rev 06-22'!V2095+'fhwa 1391 rev 06-22'!V2132+'fhwa 1391 rev 06-22'!V2169+'fhwa 1391 rev 06-22'!V2206+'fhwa 1391 rev 06-22'!V2243+'fhwa 1391 rev 06-22'!V2280+'fhwa 1391 rev 06-22'!V2317+'fhwa 1391 rev 06-22'!V2354+'fhwa 1391 rev 06-22'!V2391+'fhwa 1391 rev 06-22'!V2428+'fhwa 1391 rev 06-22'!V2465+'fhwa 1391 rev 06-22'!V2502+'fhwa 1391 rev 06-22'!V2539+'fhwa 1391 rev 06-22'!V2576</f>
        <v>0</v>
      </c>
      <c r="X19" s="129">
        <f>'fhwa 1391 rev 06-22'!W23+'fhwa 1391 rev 06-22'!W60+'fhwa 1391 rev 06-22'!W97+'fhwa 1391 rev 06-22'!W134+'fhwa 1391 rev 06-22'!W171+'fhwa 1391 rev 06-22'!W208+'fhwa 1391 rev 06-22'!W245+'fhwa 1391 rev 06-22'!W282+'fhwa 1391 rev 06-22'!W319+'fhwa 1391 rev 06-22'!W356+'fhwa 1391 rev 06-22'!W393+'fhwa 1391 rev 06-22'!W430+'fhwa 1391 rev 06-22'!W467+'fhwa 1391 rev 06-22'!W504+'fhwa 1391 rev 06-22'!W541+'fhwa 1391 rev 06-22'!W578+'fhwa 1391 rev 06-22'!W615+'fhwa 1391 rev 06-22'!W652+'fhwa 1391 rev 06-22'!W689+'fhwa 1391 rev 06-22'!W726+'fhwa 1391 rev 06-22'!W763+'fhwa 1391 rev 06-22'!W800+'fhwa 1391 rev 06-22'!W837+'fhwa 1391 rev 06-22'!W874+'fhwa 1391 rev 06-22'!W911+'fhwa 1391 rev 06-22'!W948+'fhwa 1391 rev 06-22'!W985+'fhwa 1391 rev 06-22'!W1022+'fhwa 1391 rev 06-22'!W1059+'fhwa 1391 rev 06-22'!W1096+'fhwa 1391 rev 06-22'!W1133+'fhwa 1391 rev 06-22'!W1170+'fhwa 1391 rev 06-22'!W1207+'fhwa 1391 rev 06-22'!W1244+'fhwa 1391 rev 06-22'!W1281+'fhwa 1391 rev 06-22'!W1318+'fhwa 1391 rev 06-22'!W1355+'fhwa 1391 rev 06-22'!W1392+'fhwa 1391 rev 06-22'!W1429+'fhwa 1391 rev 06-22'!W1466+'fhwa 1391 rev 06-22'!W1503+'fhwa 1391 rev 06-22'!W1540+'fhwa 1391 rev 06-22'!W1577+'fhwa 1391 rev 06-22'!W1614+'fhwa 1391 rev 06-22'!W1651+'fhwa 1391 rev 06-22'!W1688+'fhwa 1391 rev 06-22'!W1725+'fhwa 1391 rev 06-22'!W1762+'fhwa 1391 rev 06-22'!W1799+'fhwa 1391 rev 06-22'!W1836+'fhwa 1391 rev 06-22'!W1873+'fhwa 1391 rev 06-22'!W1910+'fhwa 1391 rev 06-22'!W1947+'fhwa 1391 rev 06-22'!W1984+'fhwa 1391 rev 06-22'!W2021+'fhwa 1391 rev 06-22'!W2058+'fhwa 1391 rev 06-22'!W2095+'fhwa 1391 rev 06-22'!W2132+'fhwa 1391 rev 06-22'!W2169+'fhwa 1391 rev 06-22'!W2206+'fhwa 1391 rev 06-22'!W2243+'fhwa 1391 rev 06-22'!W2280+'fhwa 1391 rev 06-22'!W2317+'fhwa 1391 rev 06-22'!W2354+'fhwa 1391 rev 06-22'!W2391+'fhwa 1391 rev 06-22'!W2428+'fhwa 1391 rev 06-22'!W2465+'fhwa 1391 rev 06-22'!W2502+'fhwa 1391 rev 06-22'!W2539+'fhwa 1391 rev 06-22'!W2576</f>
        <v>0</v>
      </c>
      <c r="Y19" s="18"/>
      <c r="Z19" s="18"/>
      <c r="AA19" s="21">
        <f>R16</f>
        <v>0</v>
      </c>
      <c r="AB19" t="s">
        <v>47</v>
      </c>
      <c r="AC19" s="20" t="s">
        <v>69</v>
      </c>
      <c r="AD19" s="20" t="s">
        <v>68</v>
      </c>
      <c r="AE19" s="20"/>
      <c r="AL19" t="s">
        <v>71</v>
      </c>
    </row>
    <row r="20" spans="2:38" ht="16.5" thickBot="1" x14ac:dyDescent="0.25">
      <c r="B20" s="13" t="s">
        <v>12</v>
      </c>
      <c r="C20" s="96">
        <f t="shared" si="0"/>
        <v>0</v>
      </c>
      <c r="D20" s="97">
        <f t="shared" si="0"/>
        <v>0</v>
      </c>
      <c r="E20" s="98">
        <f t="shared" si="1"/>
        <v>0</v>
      </c>
      <c r="F20" s="97">
        <f t="shared" si="1"/>
        <v>0</v>
      </c>
      <c r="G20" s="128">
        <f>'fhwa 1391 rev 06-22'!F24+'fhwa 1391 rev 06-22'!F61+'fhwa 1391 rev 06-22'!F98+'fhwa 1391 rev 06-22'!F135+'fhwa 1391 rev 06-22'!F172+'fhwa 1391 rev 06-22'!F209+'fhwa 1391 rev 06-22'!F246+'fhwa 1391 rev 06-22'!F283+'fhwa 1391 rev 06-22'!F320+'fhwa 1391 rev 06-22'!F357+'fhwa 1391 rev 06-22'!F394+'fhwa 1391 rev 06-22'!F431+'fhwa 1391 rev 06-22'!F468+'fhwa 1391 rev 06-22'!F505+'fhwa 1391 rev 06-22'!F542+'fhwa 1391 rev 06-22'!F579+'fhwa 1391 rev 06-22'!F616+'fhwa 1391 rev 06-22'!F653+'fhwa 1391 rev 06-22'!F690+'fhwa 1391 rev 06-22'!F727+'fhwa 1391 rev 06-22'!F764+'fhwa 1391 rev 06-22'!F801+'fhwa 1391 rev 06-22'!F838+'fhwa 1391 rev 06-22'!F875+'fhwa 1391 rev 06-22'!F912+'fhwa 1391 rev 06-22'!F949+'fhwa 1391 rev 06-22'!F986+'fhwa 1391 rev 06-22'!F1023+'fhwa 1391 rev 06-22'!F1060+'fhwa 1391 rev 06-22'!F1097+'fhwa 1391 rev 06-22'!F1134+'fhwa 1391 rev 06-22'!F1171+'fhwa 1391 rev 06-22'!F1208+'fhwa 1391 rev 06-22'!F1245+'fhwa 1391 rev 06-22'!F1282+'fhwa 1391 rev 06-22'!F1319+'fhwa 1391 rev 06-22'!F1356+'fhwa 1391 rev 06-22'!F1393+'fhwa 1391 rev 06-22'!F1430+'fhwa 1391 rev 06-22'!F1467+'fhwa 1391 rev 06-22'!F1504+'fhwa 1391 rev 06-22'!F1541+'fhwa 1391 rev 06-22'!F1578+'fhwa 1391 rev 06-22'!F1615+'fhwa 1391 rev 06-22'!F1652+'fhwa 1391 rev 06-22'!F1689+'fhwa 1391 rev 06-22'!F1726+'fhwa 1391 rev 06-22'!F1763+'fhwa 1391 rev 06-22'!F1800+'fhwa 1391 rev 06-22'!F1837+'fhwa 1391 rev 06-22'!F1874+'fhwa 1391 rev 06-22'!F1911+'fhwa 1391 rev 06-22'!F1948+'fhwa 1391 rev 06-22'!F1985+'fhwa 1391 rev 06-22'!F2022+'fhwa 1391 rev 06-22'!F2059+'fhwa 1391 rev 06-22'!F2096+'fhwa 1391 rev 06-22'!F2133+'fhwa 1391 rev 06-22'!F2170+'fhwa 1391 rev 06-22'!F2207+'fhwa 1391 rev 06-22'!F2244+'fhwa 1391 rev 06-22'!F2281+'fhwa 1391 rev 06-22'!F2318+'fhwa 1391 rev 06-22'!F2355+'fhwa 1391 rev 06-22'!F2392+'fhwa 1391 rev 06-22'!F2429+'fhwa 1391 rev 06-22'!F2466+'fhwa 1391 rev 06-22'!F2503+'fhwa 1391 rev 06-22'!F2540+'fhwa 1391 rev 06-22'!F2577</f>
        <v>0</v>
      </c>
      <c r="H20" s="129">
        <f>'fhwa 1391 rev 06-22'!G24+'fhwa 1391 rev 06-22'!G61+'fhwa 1391 rev 06-22'!G98+'fhwa 1391 rev 06-22'!G135+'fhwa 1391 rev 06-22'!G172+'fhwa 1391 rev 06-22'!G209+'fhwa 1391 rev 06-22'!G246+'fhwa 1391 rev 06-22'!G283+'fhwa 1391 rev 06-22'!G320+'fhwa 1391 rev 06-22'!G357+'fhwa 1391 rev 06-22'!G394+'fhwa 1391 rev 06-22'!G431+'fhwa 1391 rev 06-22'!G468+'fhwa 1391 rev 06-22'!G505+'fhwa 1391 rev 06-22'!G542+'fhwa 1391 rev 06-22'!G579+'fhwa 1391 rev 06-22'!G616+'fhwa 1391 rev 06-22'!G653+'fhwa 1391 rev 06-22'!G690+'fhwa 1391 rev 06-22'!G727+'fhwa 1391 rev 06-22'!G764+'fhwa 1391 rev 06-22'!G801+'fhwa 1391 rev 06-22'!G838+'fhwa 1391 rev 06-22'!G875+'fhwa 1391 rev 06-22'!G912+'fhwa 1391 rev 06-22'!G949+'fhwa 1391 rev 06-22'!G986+'fhwa 1391 rev 06-22'!G1023+'fhwa 1391 rev 06-22'!G1060+'fhwa 1391 rev 06-22'!G1097+'fhwa 1391 rev 06-22'!G1134+'fhwa 1391 rev 06-22'!G1171+'fhwa 1391 rev 06-22'!G1208+'fhwa 1391 rev 06-22'!G1245+'fhwa 1391 rev 06-22'!G1282+'fhwa 1391 rev 06-22'!G1319+'fhwa 1391 rev 06-22'!G1356+'fhwa 1391 rev 06-22'!G1393+'fhwa 1391 rev 06-22'!G1430+'fhwa 1391 rev 06-22'!G1467+'fhwa 1391 rev 06-22'!G1504+'fhwa 1391 rev 06-22'!G1541+'fhwa 1391 rev 06-22'!G1578+'fhwa 1391 rev 06-22'!G1615+'fhwa 1391 rev 06-22'!G1652+'fhwa 1391 rev 06-22'!G1689+'fhwa 1391 rev 06-22'!G1726+'fhwa 1391 rev 06-22'!G1763+'fhwa 1391 rev 06-22'!G1800+'fhwa 1391 rev 06-22'!G1837+'fhwa 1391 rev 06-22'!G1874+'fhwa 1391 rev 06-22'!G1911+'fhwa 1391 rev 06-22'!G1948+'fhwa 1391 rev 06-22'!G1985+'fhwa 1391 rev 06-22'!G2022+'fhwa 1391 rev 06-22'!G2059+'fhwa 1391 rev 06-22'!G2096+'fhwa 1391 rev 06-22'!G2133+'fhwa 1391 rev 06-22'!G2170+'fhwa 1391 rev 06-22'!G2207+'fhwa 1391 rev 06-22'!G2244+'fhwa 1391 rev 06-22'!G2281+'fhwa 1391 rev 06-22'!G2318+'fhwa 1391 rev 06-22'!G2355+'fhwa 1391 rev 06-22'!G2392+'fhwa 1391 rev 06-22'!G2429+'fhwa 1391 rev 06-22'!G2466+'fhwa 1391 rev 06-22'!G2503+'fhwa 1391 rev 06-22'!G2540+'fhwa 1391 rev 06-22'!G2577</f>
        <v>0</v>
      </c>
      <c r="I20" s="131">
        <f>'fhwa 1391 rev 06-22'!H24+'fhwa 1391 rev 06-22'!H61+'fhwa 1391 rev 06-22'!H98+'fhwa 1391 rev 06-22'!H135+'fhwa 1391 rev 06-22'!H172+'fhwa 1391 rev 06-22'!H209+'fhwa 1391 rev 06-22'!H246+'fhwa 1391 rev 06-22'!H283+'fhwa 1391 rev 06-22'!H320+'fhwa 1391 rev 06-22'!H357+'fhwa 1391 rev 06-22'!H394+'fhwa 1391 rev 06-22'!H431+'fhwa 1391 rev 06-22'!H468+'fhwa 1391 rev 06-22'!H505+'fhwa 1391 rev 06-22'!H542+'fhwa 1391 rev 06-22'!H579+'fhwa 1391 rev 06-22'!H616+'fhwa 1391 rev 06-22'!H653+'fhwa 1391 rev 06-22'!H690+'fhwa 1391 rev 06-22'!H727+'fhwa 1391 rev 06-22'!H764+'fhwa 1391 rev 06-22'!H801+'fhwa 1391 rev 06-22'!H838+'fhwa 1391 rev 06-22'!H875+'fhwa 1391 rev 06-22'!H912+'fhwa 1391 rev 06-22'!H949+'fhwa 1391 rev 06-22'!H986+'fhwa 1391 rev 06-22'!H1023+'fhwa 1391 rev 06-22'!H1060+'fhwa 1391 rev 06-22'!H1097+'fhwa 1391 rev 06-22'!H1134+'fhwa 1391 rev 06-22'!H1171+'fhwa 1391 rev 06-22'!H1208+'fhwa 1391 rev 06-22'!H1245+'fhwa 1391 rev 06-22'!H1282+'fhwa 1391 rev 06-22'!H1319+'fhwa 1391 rev 06-22'!H1356+'fhwa 1391 rev 06-22'!H1393+'fhwa 1391 rev 06-22'!H1430+'fhwa 1391 rev 06-22'!H1467+'fhwa 1391 rev 06-22'!H1504+'fhwa 1391 rev 06-22'!H1541+'fhwa 1391 rev 06-22'!H1578+'fhwa 1391 rev 06-22'!H1615+'fhwa 1391 rev 06-22'!H1652+'fhwa 1391 rev 06-22'!H1689+'fhwa 1391 rev 06-22'!H1726+'fhwa 1391 rev 06-22'!H1763+'fhwa 1391 rev 06-22'!H1800+'fhwa 1391 rev 06-22'!H1837+'fhwa 1391 rev 06-22'!H1874+'fhwa 1391 rev 06-22'!H1911+'fhwa 1391 rev 06-22'!H1948+'fhwa 1391 rev 06-22'!H1985+'fhwa 1391 rev 06-22'!H2022+'fhwa 1391 rev 06-22'!H2059+'fhwa 1391 rev 06-22'!H2096+'fhwa 1391 rev 06-22'!H2133+'fhwa 1391 rev 06-22'!H2170+'fhwa 1391 rev 06-22'!H2207+'fhwa 1391 rev 06-22'!H2244+'fhwa 1391 rev 06-22'!H2281+'fhwa 1391 rev 06-22'!H2318+'fhwa 1391 rev 06-22'!H2355+'fhwa 1391 rev 06-22'!H2392+'fhwa 1391 rev 06-22'!H2429+'fhwa 1391 rev 06-22'!H2466+'fhwa 1391 rev 06-22'!H2503+'fhwa 1391 rev 06-22'!H2540+'fhwa 1391 rev 06-22'!H2577</f>
        <v>0</v>
      </c>
      <c r="J20" s="129">
        <f>'fhwa 1391 rev 06-22'!I24+'fhwa 1391 rev 06-22'!I61+'fhwa 1391 rev 06-22'!I98+'fhwa 1391 rev 06-22'!I135+'fhwa 1391 rev 06-22'!I172+'fhwa 1391 rev 06-22'!I209+'fhwa 1391 rev 06-22'!I246+'fhwa 1391 rev 06-22'!I283+'fhwa 1391 rev 06-22'!I320+'fhwa 1391 rev 06-22'!I357+'fhwa 1391 rev 06-22'!I394+'fhwa 1391 rev 06-22'!I431+'fhwa 1391 rev 06-22'!I468+'fhwa 1391 rev 06-22'!I505+'fhwa 1391 rev 06-22'!I542+'fhwa 1391 rev 06-22'!I579+'fhwa 1391 rev 06-22'!I616+'fhwa 1391 rev 06-22'!I653+'fhwa 1391 rev 06-22'!I690+'fhwa 1391 rev 06-22'!I727+'fhwa 1391 rev 06-22'!I764+'fhwa 1391 rev 06-22'!I801+'fhwa 1391 rev 06-22'!I838+'fhwa 1391 rev 06-22'!I875+'fhwa 1391 rev 06-22'!I912+'fhwa 1391 rev 06-22'!I949+'fhwa 1391 rev 06-22'!I986+'fhwa 1391 rev 06-22'!I1023+'fhwa 1391 rev 06-22'!I1060+'fhwa 1391 rev 06-22'!I1097+'fhwa 1391 rev 06-22'!I1134+'fhwa 1391 rev 06-22'!I1171+'fhwa 1391 rev 06-22'!I1208+'fhwa 1391 rev 06-22'!I1245+'fhwa 1391 rev 06-22'!I1282+'fhwa 1391 rev 06-22'!I1319+'fhwa 1391 rev 06-22'!I1356+'fhwa 1391 rev 06-22'!I1393+'fhwa 1391 rev 06-22'!I1430+'fhwa 1391 rev 06-22'!I1467+'fhwa 1391 rev 06-22'!I1504+'fhwa 1391 rev 06-22'!I1541+'fhwa 1391 rev 06-22'!I1578+'fhwa 1391 rev 06-22'!I1615+'fhwa 1391 rev 06-22'!I1652+'fhwa 1391 rev 06-22'!I1689+'fhwa 1391 rev 06-22'!I1726+'fhwa 1391 rev 06-22'!I1763+'fhwa 1391 rev 06-22'!I1800+'fhwa 1391 rev 06-22'!I1837+'fhwa 1391 rev 06-22'!I1874+'fhwa 1391 rev 06-22'!I1911+'fhwa 1391 rev 06-22'!I1948+'fhwa 1391 rev 06-22'!I1985+'fhwa 1391 rev 06-22'!I2022+'fhwa 1391 rev 06-22'!I2059+'fhwa 1391 rev 06-22'!I2096+'fhwa 1391 rev 06-22'!I2133+'fhwa 1391 rev 06-22'!I2170+'fhwa 1391 rev 06-22'!I2207+'fhwa 1391 rev 06-22'!I2244+'fhwa 1391 rev 06-22'!I2281+'fhwa 1391 rev 06-22'!I2318+'fhwa 1391 rev 06-22'!I2355+'fhwa 1391 rev 06-22'!I2392+'fhwa 1391 rev 06-22'!I2429+'fhwa 1391 rev 06-22'!I2466+'fhwa 1391 rev 06-22'!I2503+'fhwa 1391 rev 06-22'!I2540+'fhwa 1391 rev 06-22'!I2577</f>
        <v>0</v>
      </c>
      <c r="K20" s="131">
        <f>'fhwa 1391 rev 06-22'!J24+'fhwa 1391 rev 06-22'!J61+'fhwa 1391 rev 06-22'!J98+'fhwa 1391 rev 06-22'!J135+'fhwa 1391 rev 06-22'!J172+'fhwa 1391 rev 06-22'!J209+'fhwa 1391 rev 06-22'!J246+'fhwa 1391 rev 06-22'!J283+'fhwa 1391 rev 06-22'!J320+'fhwa 1391 rev 06-22'!J357+'fhwa 1391 rev 06-22'!J394+'fhwa 1391 rev 06-22'!J431+'fhwa 1391 rev 06-22'!J468+'fhwa 1391 rev 06-22'!J505+'fhwa 1391 rev 06-22'!J542+'fhwa 1391 rev 06-22'!J579+'fhwa 1391 rev 06-22'!J616+'fhwa 1391 rev 06-22'!J653+'fhwa 1391 rev 06-22'!J690+'fhwa 1391 rev 06-22'!J727+'fhwa 1391 rev 06-22'!J764+'fhwa 1391 rev 06-22'!J801+'fhwa 1391 rev 06-22'!J838+'fhwa 1391 rev 06-22'!J875+'fhwa 1391 rev 06-22'!J912+'fhwa 1391 rev 06-22'!J949+'fhwa 1391 rev 06-22'!J986+'fhwa 1391 rev 06-22'!J1023+'fhwa 1391 rev 06-22'!J1060+'fhwa 1391 rev 06-22'!J1097+'fhwa 1391 rev 06-22'!J1134+'fhwa 1391 rev 06-22'!J1171+'fhwa 1391 rev 06-22'!J1208+'fhwa 1391 rev 06-22'!J1245+'fhwa 1391 rev 06-22'!J1282+'fhwa 1391 rev 06-22'!J1319+'fhwa 1391 rev 06-22'!J1356+'fhwa 1391 rev 06-22'!J1393+'fhwa 1391 rev 06-22'!J1430+'fhwa 1391 rev 06-22'!J1467+'fhwa 1391 rev 06-22'!J1504+'fhwa 1391 rev 06-22'!J1541+'fhwa 1391 rev 06-22'!J1578+'fhwa 1391 rev 06-22'!J1615+'fhwa 1391 rev 06-22'!J1652+'fhwa 1391 rev 06-22'!J1689+'fhwa 1391 rev 06-22'!J1726+'fhwa 1391 rev 06-22'!J1763+'fhwa 1391 rev 06-22'!J1800+'fhwa 1391 rev 06-22'!J1837+'fhwa 1391 rev 06-22'!J1874+'fhwa 1391 rev 06-22'!J1911+'fhwa 1391 rev 06-22'!J1948+'fhwa 1391 rev 06-22'!J1985+'fhwa 1391 rev 06-22'!J2022+'fhwa 1391 rev 06-22'!J2059+'fhwa 1391 rev 06-22'!J2096+'fhwa 1391 rev 06-22'!J2133+'fhwa 1391 rev 06-22'!J2170+'fhwa 1391 rev 06-22'!J2207+'fhwa 1391 rev 06-22'!J2244+'fhwa 1391 rev 06-22'!J2281+'fhwa 1391 rev 06-22'!J2318+'fhwa 1391 rev 06-22'!J2355+'fhwa 1391 rev 06-22'!J2392+'fhwa 1391 rev 06-22'!J2429+'fhwa 1391 rev 06-22'!J2466+'fhwa 1391 rev 06-22'!J2503+'fhwa 1391 rev 06-22'!J2540+'fhwa 1391 rev 06-22'!J2577</f>
        <v>0</v>
      </c>
      <c r="L20" s="129">
        <f>'fhwa 1391 rev 06-22'!K24+'fhwa 1391 rev 06-22'!K61+'fhwa 1391 rev 06-22'!K98+'fhwa 1391 rev 06-22'!K135+'fhwa 1391 rev 06-22'!K172+'fhwa 1391 rev 06-22'!K209+'fhwa 1391 rev 06-22'!K246+'fhwa 1391 rev 06-22'!K283+'fhwa 1391 rev 06-22'!K320+'fhwa 1391 rev 06-22'!K357+'fhwa 1391 rev 06-22'!K394+'fhwa 1391 rev 06-22'!K431+'fhwa 1391 rev 06-22'!K468+'fhwa 1391 rev 06-22'!K505+'fhwa 1391 rev 06-22'!K542+'fhwa 1391 rev 06-22'!K579+'fhwa 1391 rev 06-22'!K616+'fhwa 1391 rev 06-22'!K653+'fhwa 1391 rev 06-22'!K690+'fhwa 1391 rev 06-22'!K727+'fhwa 1391 rev 06-22'!K764+'fhwa 1391 rev 06-22'!K801+'fhwa 1391 rev 06-22'!K838+'fhwa 1391 rev 06-22'!K875+'fhwa 1391 rev 06-22'!K912+'fhwa 1391 rev 06-22'!K949+'fhwa 1391 rev 06-22'!K986+'fhwa 1391 rev 06-22'!K1023+'fhwa 1391 rev 06-22'!K1060+'fhwa 1391 rev 06-22'!K1097+'fhwa 1391 rev 06-22'!K1134+'fhwa 1391 rev 06-22'!K1171+'fhwa 1391 rev 06-22'!K1208+'fhwa 1391 rev 06-22'!K1245+'fhwa 1391 rev 06-22'!K1282+'fhwa 1391 rev 06-22'!K1319+'fhwa 1391 rev 06-22'!K1356+'fhwa 1391 rev 06-22'!K1393+'fhwa 1391 rev 06-22'!K1430+'fhwa 1391 rev 06-22'!K1467+'fhwa 1391 rev 06-22'!K1504+'fhwa 1391 rev 06-22'!K1541+'fhwa 1391 rev 06-22'!K1578+'fhwa 1391 rev 06-22'!K1615+'fhwa 1391 rev 06-22'!K1652+'fhwa 1391 rev 06-22'!K1689+'fhwa 1391 rev 06-22'!K1726+'fhwa 1391 rev 06-22'!K1763+'fhwa 1391 rev 06-22'!K1800+'fhwa 1391 rev 06-22'!K1837+'fhwa 1391 rev 06-22'!K1874+'fhwa 1391 rev 06-22'!K1911+'fhwa 1391 rev 06-22'!K1948+'fhwa 1391 rev 06-22'!K1985+'fhwa 1391 rev 06-22'!K2022+'fhwa 1391 rev 06-22'!K2059+'fhwa 1391 rev 06-22'!K2096+'fhwa 1391 rev 06-22'!K2133+'fhwa 1391 rev 06-22'!K2170+'fhwa 1391 rev 06-22'!K2207+'fhwa 1391 rev 06-22'!K2244+'fhwa 1391 rev 06-22'!K2281+'fhwa 1391 rev 06-22'!K2318+'fhwa 1391 rev 06-22'!K2355+'fhwa 1391 rev 06-22'!K2392+'fhwa 1391 rev 06-22'!K2429+'fhwa 1391 rev 06-22'!K2466+'fhwa 1391 rev 06-22'!K2503+'fhwa 1391 rev 06-22'!K2540+'fhwa 1391 rev 06-22'!K2577</f>
        <v>0</v>
      </c>
      <c r="M20" s="131">
        <f>'fhwa 1391 rev 06-22'!L24+'fhwa 1391 rev 06-22'!L61+'fhwa 1391 rev 06-22'!L98+'fhwa 1391 rev 06-22'!L135+'fhwa 1391 rev 06-22'!L172+'fhwa 1391 rev 06-22'!L209+'fhwa 1391 rev 06-22'!L246+'fhwa 1391 rev 06-22'!L283+'fhwa 1391 rev 06-22'!L320+'fhwa 1391 rev 06-22'!L357+'fhwa 1391 rev 06-22'!L394+'fhwa 1391 rev 06-22'!L431+'fhwa 1391 rev 06-22'!L468+'fhwa 1391 rev 06-22'!L505+'fhwa 1391 rev 06-22'!L542+'fhwa 1391 rev 06-22'!L579+'fhwa 1391 rev 06-22'!L616+'fhwa 1391 rev 06-22'!L653+'fhwa 1391 rev 06-22'!L690+'fhwa 1391 rev 06-22'!L727+'fhwa 1391 rev 06-22'!L764+'fhwa 1391 rev 06-22'!L801+'fhwa 1391 rev 06-22'!L838+'fhwa 1391 rev 06-22'!L875+'fhwa 1391 rev 06-22'!L912+'fhwa 1391 rev 06-22'!L949+'fhwa 1391 rev 06-22'!L986+'fhwa 1391 rev 06-22'!L1023+'fhwa 1391 rev 06-22'!L1060+'fhwa 1391 rev 06-22'!L1097+'fhwa 1391 rev 06-22'!L1134+'fhwa 1391 rev 06-22'!L1171+'fhwa 1391 rev 06-22'!L1208+'fhwa 1391 rev 06-22'!L1245+'fhwa 1391 rev 06-22'!L1282+'fhwa 1391 rev 06-22'!L1319+'fhwa 1391 rev 06-22'!L1356+'fhwa 1391 rev 06-22'!L1393+'fhwa 1391 rev 06-22'!L1430+'fhwa 1391 rev 06-22'!L1467+'fhwa 1391 rev 06-22'!L1504+'fhwa 1391 rev 06-22'!L1541+'fhwa 1391 rev 06-22'!L1578+'fhwa 1391 rev 06-22'!L1615+'fhwa 1391 rev 06-22'!L1652+'fhwa 1391 rev 06-22'!L1689+'fhwa 1391 rev 06-22'!L1726+'fhwa 1391 rev 06-22'!L1763+'fhwa 1391 rev 06-22'!L1800+'fhwa 1391 rev 06-22'!L1837+'fhwa 1391 rev 06-22'!L1874+'fhwa 1391 rev 06-22'!L1911+'fhwa 1391 rev 06-22'!L1948+'fhwa 1391 rev 06-22'!L1985+'fhwa 1391 rev 06-22'!L2022+'fhwa 1391 rev 06-22'!L2059+'fhwa 1391 rev 06-22'!L2096+'fhwa 1391 rev 06-22'!L2133+'fhwa 1391 rev 06-22'!L2170+'fhwa 1391 rev 06-22'!L2207+'fhwa 1391 rev 06-22'!L2244+'fhwa 1391 rev 06-22'!L2281+'fhwa 1391 rev 06-22'!L2318+'fhwa 1391 rev 06-22'!L2355+'fhwa 1391 rev 06-22'!L2392+'fhwa 1391 rev 06-22'!L2429+'fhwa 1391 rev 06-22'!L2466+'fhwa 1391 rev 06-22'!L2503+'fhwa 1391 rev 06-22'!L2540+'fhwa 1391 rev 06-22'!L2577</f>
        <v>0</v>
      </c>
      <c r="N20" s="129">
        <f>'fhwa 1391 rev 06-22'!M24+'fhwa 1391 rev 06-22'!M61+'fhwa 1391 rev 06-22'!M98+'fhwa 1391 rev 06-22'!M135+'fhwa 1391 rev 06-22'!M172+'fhwa 1391 rev 06-22'!M209+'fhwa 1391 rev 06-22'!M246+'fhwa 1391 rev 06-22'!M283+'fhwa 1391 rev 06-22'!M320+'fhwa 1391 rev 06-22'!M357+'fhwa 1391 rev 06-22'!M394+'fhwa 1391 rev 06-22'!M431+'fhwa 1391 rev 06-22'!M468+'fhwa 1391 rev 06-22'!M505+'fhwa 1391 rev 06-22'!M542+'fhwa 1391 rev 06-22'!M579+'fhwa 1391 rev 06-22'!M616+'fhwa 1391 rev 06-22'!M653+'fhwa 1391 rev 06-22'!M690+'fhwa 1391 rev 06-22'!M727+'fhwa 1391 rev 06-22'!M764+'fhwa 1391 rev 06-22'!M801+'fhwa 1391 rev 06-22'!M838+'fhwa 1391 rev 06-22'!M875+'fhwa 1391 rev 06-22'!M912+'fhwa 1391 rev 06-22'!M949+'fhwa 1391 rev 06-22'!M986+'fhwa 1391 rev 06-22'!M1023+'fhwa 1391 rev 06-22'!M1060+'fhwa 1391 rev 06-22'!M1097+'fhwa 1391 rev 06-22'!M1134+'fhwa 1391 rev 06-22'!M1171+'fhwa 1391 rev 06-22'!M1208+'fhwa 1391 rev 06-22'!M1245+'fhwa 1391 rev 06-22'!M1282+'fhwa 1391 rev 06-22'!M1319+'fhwa 1391 rev 06-22'!M1356+'fhwa 1391 rev 06-22'!M1393+'fhwa 1391 rev 06-22'!M1430+'fhwa 1391 rev 06-22'!M1467+'fhwa 1391 rev 06-22'!M1504+'fhwa 1391 rev 06-22'!M1541+'fhwa 1391 rev 06-22'!M1578+'fhwa 1391 rev 06-22'!M1615+'fhwa 1391 rev 06-22'!M1652+'fhwa 1391 rev 06-22'!M1689+'fhwa 1391 rev 06-22'!M1726+'fhwa 1391 rev 06-22'!M1763+'fhwa 1391 rev 06-22'!M1800+'fhwa 1391 rev 06-22'!M1837+'fhwa 1391 rev 06-22'!M1874+'fhwa 1391 rev 06-22'!M1911+'fhwa 1391 rev 06-22'!M1948+'fhwa 1391 rev 06-22'!M1985+'fhwa 1391 rev 06-22'!M2022+'fhwa 1391 rev 06-22'!M2059+'fhwa 1391 rev 06-22'!M2096+'fhwa 1391 rev 06-22'!M2133+'fhwa 1391 rev 06-22'!M2170+'fhwa 1391 rev 06-22'!M2207+'fhwa 1391 rev 06-22'!M2244+'fhwa 1391 rev 06-22'!M2281+'fhwa 1391 rev 06-22'!M2318+'fhwa 1391 rev 06-22'!M2355+'fhwa 1391 rev 06-22'!M2392+'fhwa 1391 rev 06-22'!M2429+'fhwa 1391 rev 06-22'!M2466+'fhwa 1391 rev 06-22'!M2503+'fhwa 1391 rev 06-22'!M2540+'fhwa 1391 rev 06-22'!M2577</f>
        <v>0</v>
      </c>
      <c r="O20" s="131">
        <f>'fhwa 1391 rev 06-22'!N24+'fhwa 1391 rev 06-22'!N61+'fhwa 1391 rev 06-22'!N98+'fhwa 1391 rev 06-22'!N135+'fhwa 1391 rev 06-22'!N172+'fhwa 1391 rev 06-22'!N209+'fhwa 1391 rev 06-22'!N246+'fhwa 1391 rev 06-22'!N283+'fhwa 1391 rev 06-22'!N320+'fhwa 1391 rev 06-22'!N357+'fhwa 1391 rev 06-22'!N394+'fhwa 1391 rev 06-22'!N431+'fhwa 1391 rev 06-22'!N468+'fhwa 1391 rev 06-22'!N505+'fhwa 1391 rev 06-22'!N542+'fhwa 1391 rev 06-22'!N579+'fhwa 1391 rev 06-22'!N616+'fhwa 1391 rev 06-22'!N653+'fhwa 1391 rev 06-22'!N690+'fhwa 1391 rev 06-22'!N727+'fhwa 1391 rev 06-22'!N764+'fhwa 1391 rev 06-22'!N801+'fhwa 1391 rev 06-22'!N838+'fhwa 1391 rev 06-22'!N875+'fhwa 1391 rev 06-22'!N912+'fhwa 1391 rev 06-22'!N949+'fhwa 1391 rev 06-22'!N986+'fhwa 1391 rev 06-22'!N1023+'fhwa 1391 rev 06-22'!N1060+'fhwa 1391 rev 06-22'!N1097+'fhwa 1391 rev 06-22'!N1134+'fhwa 1391 rev 06-22'!N1171+'fhwa 1391 rev 06-22'!N1208+'fhwa 1391 rev 06-22'!N1245+'fhwa 1391 rev 06-22'!N1282+'fhwa 1391 rev 06-22'!N1319+'fhwa 1391 rev 06-22'!N1356+'fhwa 1391 rev 06-22'!N1393+'fhwa 1391 rev 06-22'!N1430+'fhwa 1391 rev 06-22'!N1467+'fhwa 1391 rev 06-22'!N1504+'fhwa 1391 rev 06-22'!N1541+'fhwa 1391 rev 06-22'!N1578+'fhwa 1391 rev 06-22'!N1615+'fhwa 1391 rev 06-22'!N1652+'fhwa 1391 rev 06-22'!N1689+'fhwa 1391 rev 06-22'!N1726+'fhwa 1391 rev 06-22'!N1763+'fhwa 1391 rev 06-22'!N1800+'fhwa 1391 rev 06-22'!N1837+'fhwa 1391 rev 06-22'!N1874+'fhwa 1391 rev 06-22'!N1911+'fhwa 1391 rev 06-22'!N1948+'fhwa 1391 rev 06-22'!N1985+'fhwa 1391 rev 06-22'!N2022+'fhwa 1391 rev 06-22'!N2059+'fhwa 1391 rev 06-22'!N2096+'fhwa 1391 rev 06-22'!N2133+'fhwa 1391 rev 06-22'!N2170+'fhwa 1391 rev 06-22'!N2207+'fhwa 1391 rev 06-22'!N2244+'fhwa 1391 rev 06-22'!N2281+'fhwa 1391 rev 06-22'!N2318+'fhwa 1391 rev 06-22'!N2355+'fhwa 1391 rev 06-22'!N2392+'fhwa 1391 rev 06-22'!N2429+'fhwa 1391 rev 06-22'!N2466+'fhwa 1391 rev 06-22'!N2503+'fhwa 1391 rev 06-22'!N2540+'fhwa 1391 rev 06-22'!N2577</f>
        <v>0</v>
      </c>
      <c r="P20" s="129">
        <f>'fhwa 1391 rev 06-22'!O24+'fhwa 1391 rev 06-22'!O61+'fhwa 1391 rev 06-22'!O98+'fhwa 1391 rev 06-22'!O135+'fhwa 1391 rev 06-22'!O172+'fhwa 1391 rev 06-22'!O209+'fhwa 1391 rev 06-22'!O246+'fhwa 1391 rev 06-22'!O283+'fhwa 1391 rev 06-22'!O320+'fhwa 1391 rev 06-22'!O357+'fhwa 1391 rev 06-22'!O394+'fhwa 1391 rev 06-22'!O431+'fhwa 1391 rev 06-22'!O468+'fhwa 1391 rev 06-22'!O505+'fhwa 1391 rev 06-22'!O542+'fhwa 1391 rev 06-22'!O579+'fhwa 1391 rev 06-22'!O616+'fhwa 1391 rev 06-22'!O653+'fhwa 1391 rev 06-22'!O690+'fhwa 1391 rev 06-22'!O727+'fhwa 1391 rev 06-22'!O764+'fhwa 1391 rev 06-22'!O801+'fhwa 1391 rev 06-22'!O838+'fhwa 1391 rev 06-22'!O875+'fhwa 1391 rev 06-22'!O912+'fhwa 1391 rev 06-22'!O949+'fhwa 1391 rev 06-22'!O986+'fhwa 1391 rev 06-22'!O1023+'fhwa 1391 rev 06-22'!O1060+'fhwa 1391 rev 06-22'!O1097+'fhwa 1391 rev 06-22'!O1134+'fhwa 1391 rev 06-22'!O1171+'fhwa 1391 rev 06-22'!O1208+'fhwa 1391 rev 06-22'!O1245+'fhwa 1391 rev 06-22'!O1282+'fhwa 1391 rev 06-22'!O1319+'fhwa 1391 rev 06-22'!O1356+'fhwa 1391 rev 06-22'!O1393+'fhwa 1391 rev 06-22'!O1430+'fhwa 1391 rev 06-22'!O1467+'fhwa 1391 rev 06-22'!O1504+'fhwa 1391 rev 06-22'!O1541+'fhwa 1391 rev 06-22'!O1578+'fhwa 1391 rev 06-22'!O1615+'fhwa 1391 rev 06-22'!O1652+'fhwa 1391 rev 06-22'!O1689+'fhwa 1391 rev 06-22'!O1726+'fhwa 1391 rev 06-22'!O1763+'fhwa 1391 rev 06-22'!O1800+'fhwa 1391 rev 06-22'!O1837+'fhwa 1391 rev 06-22'!O1874+'fhwa 1391 rev 06-22'!O1911+'fhwa 1391 rev 06-22'!O1948+'fhwa 1391 rev 06-22'!O1985+'fhwa 1391 rev 06-22'!O2022+'fhwa 1391 rev 06-22'!O2059+'fhwa 1391 rev 06-22'!O2096+'fhwa 1391 rev 06-22'!O2133+'fhwa 1391 rev 06-22'!O2170+'fhwa 1391 rev 06-22'!O2207+'fhwa 1391 rev 06-22'!O2244+'fhwa 1391 rev 06-22'!O2281+'fhwa 1391 rev 06-22'!O2318+'fhwa 1391 rev 06-22'!O2355+'fhwa 1391 rev 06-22'!O2392+'fhwa 1391 rev 06-22'!O2429+'fhwa 1391 rev 06-22'!O2466+'fhwa 1391 rev 06-22'!O2503+'fhwa 1391 rev 06-22'!O2540+'fhwa 1391 rev 06-22'!O2577</f>
        <v>0</v>
      </c>
      <c r="Q20" s="131">
        <f>'fhwa 1391 rev 06-22'!P24+'fhwa 1391 rev 06-22'!P61+'fhwa 1391 rev 06-22'!P98+'fhwa 1391 rev 06-22'!P135+'fhwa 1391 rev 06-22'!P172+'fhwa 1391 rev 06-22'!P209+'fhwa 1391 rev 06-22'!P246+'fhwa 1391 rev 06-22'!P283+'fhwa 1391 rev 06-22'!P320+'fhwa 1391 rev 06-22'!P357+'fhwa 1391 rev 06-22'!P394+'fhwa 1391 rev 06-22'!P431+'fhwa 1391 rev 06-22'!P468+'fhwa 1391 rev 06-22'!P505+'fhwa 1391 rev 06-22'!P542+'fhwa 1391 rev 06-22'!P579+'fhwa 1391 rev 06-22'!P616+'fhwa 1391 rev 06-22'!P653+'fhwa 1391 rev 06-22'!P690+'fhwa 1391 rev 06-22'!P727+'fhwa 1391 rev 06-22'!P764+'fhwa 1391 rev 06-22'!P801+'fhwa 1391 rev 06-22'!P838+'fhwa 1391 rev 06-22'!P875+'fhwa 1391 rev 06-22'!P912+'fhwa 1391 rev 06-22'!P949+'fhwa 1391 rev 06-22'!P986+'fhwa 1391 rev 06-22'!P1023+'fhwa 1391 rev 06-22'!P1060+'fhwa 1391 rev 06-22'!P1097+'fhwa 1391 rev 06-22'!P1134+'fhwa 1391 rev 06-22'!P1171+'fhwa 1391 rev 06-22'!P1208+'fhwa 1391 rev 06-22'!P1245+'fhwa 1391 rev 06-22'!P1282+'fhwa 1391 rev 06-22'!P1319+'fhwa 1391 rev 06-22'!P1356+'fhwa 1391 rev 06-22'!P1393+'fhwa 1391 rev 06-22'!P1430+'fhwa 1391 rev 06-22'!P1467+'fhwa 1391 rev 06-22'!P1504+'fhwa 1391 rev 06-22'!P1541+'fhwa 1391 rev 06-22'!P1578+'fhwa 1391 rev 06-22'!P1615+'fhwa 1391 rev 06-22'!P1652+'fhwa 1391 rev 06-22'!P1689+'fhwa 1391 rev 06-22'!P1726+'fhwa 1391 rev 06-22'!P1763+'fhwa 1391 rev 06-22'!P1800+'fhwa 1391 rev 06-22'!P1837+'fhwa 1391 rev 06-22'!P1874+'fhwa 1391 rev 06-22'!P1911+'fhwa 1391 rev 06-22'!P1948+'fhwa 1391 rev 06-22'!P1985+'fhwa 1391 rev 06-22'!P2022+'fhwa 1391 rev 06-22'!P2059+'fhwa 1391 rev 06-22'!P2096+'fhwa 1391 rev 06-22'!P2133+'fhwa 1391 rev 06-22'!P2170+'fhwa 1391 rev 06-22'!P2207+'fhwa 1391 rev 06-22'!P2244+'fhwa 1391 rev 06-22'!P2281+'fhwa 1391 rev 06-22'!P2318+'fhwa 1391 rev 06-22'!P2355+'fhwa 1391 rev 06-22'!P2392+'fhwa 1391 rev 06-22'!P2429+'fhwa 1391 rev 06-22'!P2466+'fhwa 1391 rev 06-22'!P2503+'fhwa 1391 rev 06-22'!P2540+'fhwa 1391 rev 06-22'!P2577</f>
        <v>0</v>
      </c>
      <c r="R20" s="129">
        <f>'fhwa 1391 rev 06-22'!Q24+'fhwa 1391 rev 06-22'!Q61+'fhwa 1391 rev 06-22'!Q98+'fhwa 1391 rev 06-22'!Q135+'fhwa 1391 rev 06-22'!Q172+'fhwa 1391 rev 06-22'!Q209+'fhwa 1391 rev 06-22'!Q246+'fhwa 1391 rev 06-22'!Q283+'fhwa 1391 rev 06-22'!Q320+'fhwa 1391 rev 06-22'!Q357+'fhwa 1391 rev 06-22'!Q394+'fhwa 1391 rev 06-22'!Q431+'fhwa 1391 rev 06-22'!Q468+'fhwa 1391 rev 06-22'!Q505+'fhwa 1391 rev 06-22'!Q542+'fhwa 1391 rev 06-22'!Q579+'fhwa 1391 rev 06-22'!Q616+'fhwa 1391 rev 06-22'!Q653+'fhwa 1391 rev 06-22'!Q690+'fhwa 1391 rev 06-22'!Q727+'fhwa 1391 rev 06-22'!Q764+'fhwa 1391 rev 06-22'!Q801+'fhwa 1391 rev 06-22'!Q838+'fhwa 1391 rev 06-22'!Q875+'fhwa 1391 rev 06-22'!Q912+'fhwa 1391 rev 06-22'!Q949+'fhwa 1391 rev 06-22'!Q986+'fhwa 1391 rev 06-22'!Q1023+'fhwa 1391 rev 06-22'!Q1060+'fhwa 1391 rev 06-22'!Q1097+'fhwa 1391 rev 06-22'!Q1134+'fhwa 1391 rev 06-22'!Q1171+'fhwa 1391 rev 06-22'!Q1208+'fhwa 1391 rev 06-22'!Q1245+'fhwa 1391 rev 06-22'!Q1282+'fhwa 1391 rev 06-22'!Q1319+'fhwa 1391 rev 06-22'!Q1356+'fhwa 1391 rev 06-22'!Q1393+'fhwa 1391 rev 06-22'!Q1430+'fhwa 1391 rev 06-22'!Q1467+'fhwa 1391 rev 06-22'!Q1504+'fhwa 1391 rev 06-22'!Q1541+'fhwa 1391 rev 06-22'!Q1578+'fhwa 1391 rev 06-22'!Q1615+'fhwa 1391 rev 06-22'!Q1652+'fhwa 1391 rev 06-22'!Q1689+'fhwa 1391 rev 06-22'!Q1726+'fhwa 1391 rev 06-22'!Q1763+'fhwa 1391 rev 06-22'!Q1800+'fhwa 1391 rev 06-22'!Q1837+'fhwa 1391 rev 06-22'!Q1874+'fhwa 1391 rev 06-22'!Q1911+'fhwa 1391 rev 06-22'!Q1948+'fhwa 1391 rev 06-22'!Q1985+'fhwa 1391 rev 06-22'!Q2022+'fhwa 1391 rev 06-22'!Q2059+'fhwa 1391 rev 06-22'!Q2096+'fhwa 1391 rev 06-22'!Q2133+'fhwa 1391 rev 06-22'!Q2170+'fhwa 1391 rev 06-22'!Q2207+'fhwa 1391 rev 06-22'!Q2244+'fhwa 1391 rev 06-22'!Q2281+'fhwa 1391 rev 06-22'!Q2318+'fhwa 1391 rev 06-22'!Q2355+'fhwa 1391 rev 06-22'!Q2392+'fhwa 1391 rev 06-22'!Q2429+'fhwa 1391 rev 06-22'!Q2466+'fhwa 1391 rev 06-22'!Q2503+'fhwa 1391 rev 06-22'!Q2540+'fhwa 1391 rev 06-22'!Q2577</f>
        <v>0</v>
      </c>
      <c r="S20" s="131">
        <f>'fhwa 1391 rev 06-22'!R24+'fhwa 1391 rev 06-22'!R61+'fhwa 1391 rev 06-22'!R98+'fhwa 1391 rev 06-22'!R135+'fhwa 1391 rev 06-22'!R172+'fhwa 1391 rev 06-22'!R209+'fhwa 1391 rev 06-22'!R246+'fhwa 1391 rev 06-22'!R283+'fhwa 1391 rev 06-22'!R320+'fhwa 1391 rev 06-22'!R357+'fhwa 1391 rev 06-22'!R394+'fhwa 1391 rev 06-22'!R431+'fhwa 1391 rev 06-22'!R468+'fhwa 1391 rev 06-22'!R505+'fhwa 1391 rev 06-22'!R542+'fhwa 1391 rev 06-22'!R579+'fhwa 1391 rev 06-22'!R616+'fhwa 1391 rev 06-22'!R653+'fhwa 1391 rev 06-22'!R690+'fhwa 1391 rev 06-22'!R727+'fhwa 1391 rev 06-22'!R764+'fhwa 1391 rev 06-22'!R801+'fhwa 1391 rev 06-22'!R838+'fhwa 1391 rev 06-22'!R875+'fhwa 1391 rev 06-22'!R912+'fhwa 1391 rev 06-22'!R949+'fhwa 1391 rev 06-22'!R986+'fhwa 1391 rev 06-22'!R1023+'fhwa 1391 rev 06-22'!R1060+'fhwa 1391 rev 06-22'!R1097+'fhwa 1391 rev 06-22'!R1134+'fhwa 1391 rev 06-22'!R1171+'fhwa 1391 rev 06-22'!R1208+'fhwa 1391 rev 06-22'!R1245+'fhwa 1391 rev 06-22'!R1282+'fhwa 1391 rev 06-22'!R1319+'fhwa 1391 rev 06-22'!R1356+'fhwa 1391 rev 06-22'!R1393+'fhwa 1391 rev 06-22'!R1430+'fhwa 1391 rev 06-22'!R1467+'fhwa 1391 rev 06-22'!R1504+'fhwa 1391 rev 06-22'!R1541+'fhwa 1391 rev 06-22'!R1578+'fhwa 1391 rev 06-22'!R1615+'fhwa 1391 rev 06-22'!R1652+'fhwa 1391 rev 06-22'!R1689+'fhwa 1391 rev 06-22'!R1726+'fhwa 1391 rev 06-22'!R1763+'fhwa 1391 rev 06-22'!R1800+'fhwa 1391 rev 06-22'!R1837+'fhwa 1391 rev 06-22'!R1874+'fhwa 1391 rev 06-22'!R1911+'fhwa 1391 rev 06-22'!R1948+'fhwa 1391 rev 06-22'!R1985+'fhwa 1391 rev 06-22'!R2022+'fhwa 1391 rev 06-22'!R2059+'fhwa 1391 rev 06-22'!R2096+'fhwa 1391 rev 06-22'!R2133+'fhwa 1391 rev 06-22'!R2170+'fhwa 1391 rev 06-22'!R2207+'fhwa 1391 rev 06-22'!R2244+'fhwa 1391 rev 06-22'!R2281+'fhwa 1391 rev 06-22'!R2318+'fhwa 1391 rev 06-22'!R2355+'fhwa 1391 rev 06-22'!R2392+'fhwa 1391 rev 06-22'!R2429+'fhwa 1391 rev 06-22'!R2466+'fhwa 1391 rev 06-22'!R2503+'fhwa 1391 rev 06-22'!R2540+'fhwa 1391 rev 06-22'!R2577</f>
        <v>0</v>
      </c>
      <c r="T20" s="135">
        <f>'fhwa 1391 rev 06-22'!S24+'fhwa 1391 rev 06-22'!S61+'fhwa 1391 rev 06-22'!S98+'fhwa 1391 rev 06-22'!S135+'fhwa 1391 rev 06-22'!S172+'fhwa 1391 rev 06-22'!S209+'fhwa 1391 rev 06-22'!S246+'fhwa 1391 rev 06-22'!S283+'fhwa 1391 rev 06-22'!S320+'fhwa 1391 rev 06-22'!S357+'fhwa 1391 rev 06-22'!S394+'fhwa 1391 rev 06-22'!S431+'fhwa 1391 rev 06-22'!S468+'fhwa 1391 rev 06-22'!S505+'fhwa 1391 rev 06-22'!S542+'fhwa 1391 rev 06-22'!S579+'fhwa 1391 rev 06-22'!S616+'fhwa 1391 rev 06-22'!S653+'fhwa 1391 rev 06-22'!S690+'fhwa 1391 rev 06-22'!S727+'fhwa 1391 rev 06-22'!S764+'fhwa 1391 rev 06-22'!S801+'fhwa 1391 rev 06-22'!S838+'fhwa 1391 rev 06-22'!S875+'fhwa 1391 rev 06-22'!S912+'fhwa 1391 rev 06-22'!S949+'fhwa 1391 rev 06-22'!S986+'fhwa 1391 rev 06-22'!S1023+'fhwa 1391 rev 06-22'!S1060+'fhwa 1391 rev 06-22'!S1097+'fhwa 1391 rev 06-22'!S1134+'fhwa 1391 rev 06-22'!S1171+'fhwa 1391 rev 06-22'!S1208+'fhwa 1391 rev 06-22'!S1245+'fhwa 1391 rev 06-22'!S1282+'fhwa 1391 rev 06-22'!S1319+'fhwa 1391 rev 06-22'!S1356+'fhwa 1391 rev 06-22'!S1393+'fhwa 1391 rev 06-22'!S1430+'fhwa 1391 rev 06-22'!S1467+'fhwa 1391 rev 06-22'!S1504+'fhwa 1391 rev 06-22'!S1541+'fhwa 1391 rev 06-22'!S1578+'fhwa 1391 rev 06-22'!S1615+'fhwa 1391 rev 06-22'!S1652+'fhwa 1391 rev 06-22'!S1689+'fhwa 1391 rev 06-22'!S1726+'fhwa 1391 rev 06-22'!S1763+'fhwa 1391 rev 06-22'!S1800+'fhwa 1391 rev 06-22'!S1837+'fhwa 1391 rev 06-22'!S1874+'fhwa 1391 rev 06-22'!S1911+'fhwa 1391 rev 06-22'!S1948+'fhwa 1391 rev 06-22'!S1985+'fhwa 1391 rev 06-22'!S2022+'fhwa 1391 rev 06-22'!S2059+'fhwa 1391 rev 06-22'!S2096+'fhwa 1391 rev 06-22'!S2133+'fhwa 1391 rev 06-22'!S2170+'fhwa 1391 rev 06-22'!S2207+'fhwa 1391 rev 06-22'!S2244+'fhwa 1391 rev 06-22'!S2281+'fhwa 1391 rev 06-22'!S2318+'fhwa 1391 rev 06-22'!S2355+'fhwa 1391 rev 06-22'!S2392+'fhwa 1391 rev 06-22'!S2429+'fhwa 1391 rev 06-22'!S2466+'fhwa 1391 rev 06-22'!S2503+'fhwa 1391 rev 06-22'!S2540+'fhwa 1391 rev 06-22'!S2577</f>
        <v>0</v>
      </c>
      <c r="U20" s="95">
        <f>'fhwa 1391 rev 06-22'!T24+'fhwa 1391 rev 06-22'!T61+'fhwa 1391 rev 06-22'!T98+'fhwa 1391 rev 06-22'!T135+'fhwa 1391 rev 06-22'!T172+'fhwa 1391 rev 06-22'!T209+'fhwa 1391 rev 06-22'!T246+'fhwa 1391 rev 06-22'!T283+'fhwa 1391 rev 06-22'!T320+'fhwa 1391 rev 06-22'!T357+'fhwa 1391 rev 06-22'!T394+'fhwa 1391 rev 06-22'!T431+'fhwa 1391 rev 06-22'!T468+'fhwa 1391 rev 06-22'!T505+'fhwa 1391 rev 06-22'!T542+'fhwa 1391 rev 06-22'!T579+'fhwa 1391 rev 06-22'!T616+'fhwa 1391 rev 06-22'!T653+'fhwa 1391 rev 06-22'!T690+'fhwa 1391 rev 06-22'!T727+'fhwa 1391 rev 06-22'!T764+'fhwa 1391 rev 06-22'!T801+'fhwa 1391 rev 06-22'!T838+'fhwa 1391 rev 06-22'!T875+'fhwa 1391 rev 06-22'!T912+'fhwa 1391 rev 06-22'!T949+'fhwa 1391 rev 06-22'!T986+'fhwa 1391 rev 06-22'!T1023+'fhwa 1391 rev 06-22'!T1060+'fhwa 1391 rev 06-22'!T1097+'fhwa 1391 rev 06-22'!T1134+'fhwa 1391 rev 06-22'!T1171+'fhwa 1391 rev 06-22'!T1208+'fhwa 1391 rev 06-22'!T1245+'fhwa 1391 rev 06-22'!T1282+'fhwa 1391 rev 06-22'!T1319+'fhwa 1391 rev 06-22'!T1356+'fhwa 1391 rev 06-22'!T1393+'fhwa 1391 rev 06-22'!T1430+'fhwa 1391 rev 06-22'!T1467+'fhwa 1391 rev 06-22'!T1504+'fhwa 1391 rev 06-22'!T1541+'fhwa 1391 rev 06-22'!T1578+'fhwa 1391 rev 06-22'!T1615+'fhwa 1391 rev 06-22'!T1652+'fhwa 1391 rev 06-22'!T1689+'fhwa 1391 rev 06-22'!T1726+'fhwa 1391 rev 06-22'!T1763+'fhwa 1391 rev 06-22'!T1800+'fhwa 1391 rev 06-22'!T1837+'fhwa 1391 rev 06-22'!T1874+'fhwa 1391 rev 06-22'!T1911+'fhwa 1391 rev 06-22'!T1948+'fhwa 1391 rev 06-22'!T1985+'fhwa 1391 rev 06-22'!T2022+'fhwa 1391 rev 06-22'!T2059+'fhwa 1391 rev 06-22'!T2096+'fhwa 1391 rev 06-22'!T2133+'fhwa 1391 rev 06-22'!T2170+'fhwa 1391 rev 06-22'!T2207+'fhwa 1391 rev 06-22'!T2244+'fhwa 1391 rev 06-22'!T2281+'fhwa 1391 rev 06-22'!T2318+'fhwa 1391 rev 06-22'!T2355+'fhwa 1391 rev 06-22'!T2392+'fhwa 1391 rev 06-22'!T2429+'fhwa 1391 rev 06-22'!T2466+'fhwa 1391 rev 06-22'!T2503+'fhwa 1391 rev 06-22'!T2540+'fhwa 1391 rev 06-22'!T2577</f>
        <v>0</v>
      </c>
      <c r="V20" s="135">
        <f>'fhwa 1391 rev 06-22'!U24+'fhwa 1391 rev 06-22'!U61+'fhwa 1391 rev 06-22'!U98+'fhwa 1391 rev 06-22'!U135+'fhwa 1391 rev 06-22'!U172+'fhwa 1391 rev 06-22'!U209+'fhwa 1391 rev 06-22'!U246+'fhwa 1391 rev 06-22'!U283+'fhwa 1391 rev 06-22'!U320+'fhwa 1391 rev 06-22'!U357+'fhwa 1391 rev 06-22'!U394+'fhwa 1391 rev 06-22'!U431+'fhwa 1391 rev 06-22'!U468+'fhwa 1391 rev 06-22'!U505+'fhwa 1391 rev 06-22'!U542+'fhwa 1391 rev 06-22'!U579+'fhwa 1391 rev 06-22'!U616+'fhwa 1391 rev 06-22'!U653+'fhwa 1391 rev 06-22'!U690+'fhwa 1391 rev 06-22'!U727+'fhwa 1391 rev 06-22'!U764+'fhwa 1391 rev 06-22'!U801+'fhwa 1391 rev 06-22'!U838+'fhwa 1391 rev 06-22'!U875+'fhwa 1391 rev 06-22'!U912+'fhwa 1391 rev 06-22'!U949+'fhwa 1391 rev 06-22'!U986+'fhwa 1391 rev 06-22'!U1023+'fhwa 1391 rev 06-22'!U1060+'fhwa 1391 rev 06-22'!U1097+'fhwa 1391 rev 06-22'!U1134+'fhwa 1391 rev 06-22'!U1171+'fhwa 1391 rev 06-22'!U1208+'fhwa 1391 rev 06-22'!U1245+'fhwa 1391 rev 06-22'!U1282+'fhwa 1391 rev 06-22'!U1319+'fhwa 1391 rev 06-22'!U1356+'fhwa 1391 rev 06-22'!U1393+'fhwa 1391 rev 06-22'!U1430+'fhwa 1391 rev 06-22'!U1467+'fhwa 1391 rev 06-22'!U1504+'fhwa 1391 rev 06-22'!U1541+'fhwa 1391 rev 06-22'!U1578+'fhwa 1391 rev 06-22'!U1615+'fhwa 1391 rev 06-22'!U1652+'fhwa 1391 rev 06-22'!U1689+'fhwa 1391 rev 06-22'!U1726+'fhwa 1391 rev 06-22'!U1763+'fhwa 1391 rev 06-22'!U1800+'fhwa 1391 rev 06-22'!U1837+'fhwa 1391 rev 06-22'!U1874+'fhwa 1391 rev 06-22'!U1911+'fhwa 1391 rev 06-22'!U1948+'fhwa 1391 rev 06-22'!U1985+'fhwa 1391 rev 06-22'!U2022+'fhwa 1391 rev 06-22'!U2059+'fhwa 1391 rev 06-22'!U2096+'fhwa 1391 rev 06-22'!U2133+'fhwa 1391 rev 06-22'!U2170+'fhwa 1391 rev 06-22'!U2207+'fhwa 1391 rev 06-22'!U2244+'fhwa 1391 rev 06-22'!U2281+'fhwa 1391 rev 06-22'!U2318+'fhwa 1391 rev 06-22'!U2355+'fhwa 1391 rev 06-22'!U2392+'fhwa 1391 rev 06-22'!U2429+'fhwa 1391 rev 06-22'!U2466+'fhwa 1391 rev 06-22'!U2503+'fhwa 1391 rev 06-22'!U2540+'fhwa 1391 rev 06-22'!U2577</f>
        <v>0</v>
      </c>
      <c r="W20" s="137">
        <f>'fhwa 1391 rev 06-22'!V24+'fhwa 1391 rev 06-22'!V61+'fhwa 1391 rev 06-22'!V98+'fhwa 1391 rev 06-22'!V135+'fhwa 1391 rev 06-22'!V172+'fhwa 1391 rev 06-22'!V209+'fhwa 1391 rev 06-22'!V246+'fhwa 1391 rev 06-22'!V283+'fhwa 1391 rev 06-22'!V320+'fhwa 1391 rev 06-22'!V357+'fhwa 1391 rev 06-22'!V394+'fhwa 1391 rev 06-22'!V431+'fhwa 1391 rev 06-22'!V468+'fhwa 1391 rev 06-22'!V505+'fhwa 1391 rev 06-22'!V542+'fhwa 1391 rev 06-22'!V579+'fhwa 1391 rev 06-22'!V616+'fhwa 1391 rev 06-22'!V653+'fhwa 1391 rev 06-22'!V690+'fhwa 1391 rev 06-22'!V727+'fhwa 1391 rev 06-22'!V764+'fhwa 1391 rev 06-22'!V801+'fhwa 1391 rev 06-22'!V838+'fhwa 1391 rev 06-22'!V875+'fhwa 1391 rev 06-22'!V912+'fhwa 1391 rev 06-22'!V949+'fhwa 1391 rev 06-22'!V986+'fhwa 1391 rev 06-22'!V1023+'fhwa 1391 rev 06-22'!V1060+'fhwa 1391 rev 06-22'!V1097+'fhwa 1391 rev 06-22'!V1134+'fhwa 1391 rev 06-22'!V1171+'fhwa 1391 rev 06-22'!V1208+'fhwa 1391 rev 06-22'!V1245+'fhwa 1391 rev 06-22'!V1282+'fhwa 1391 rev 06-22'!V1319+'fhwa 1391 rev 06-22'!V1356+'fhwa 1391 rev 06-22'!V1393+'fhwa 1391 rev 06-22'!V1430+'fhwa 1391 rev 06-22'!V1467+'fhwa 1391 rev 06-22'!V1504+'fhwa 1391 rev 06-22'!V1541+'fhwa 1391 rev 06-22'!V1578+'fhwa 1391 rev 06-22'!V1615+'fhwa 1391 rev 06-22'!V1652+'fhwa 1391 rev 06-22'!V1689+'fhwa 1391 rev 06-22'!V1726+'fhwa 1391 rev 06-22'!V1763+'fhwa 1391 rev 06-22'!V1800+'fhwa 1391 rev 06-22'!V1837+'fhwa 1391 rev 06-22'!V1874+'fhwa 1391 rev 06-22'!V1911+'fhwa 1391 rev 06-22'!V1948+'fhwa 1391 rev 06-22'!V1985+'fhwa 1391 rev 06-22'!V2022+'fhwa 1391 rev 06-22'!V2059+'fhwa 1391 rev 06-22'!V2096+'fhwa 1391 rev 06-22'!V2133+'fhwa 1391 rev 06-22'!V2170+'fhwa 1391 rev 06-22'!V2207+'fhwa 1391 rev 06-22'!V2244+'fhwa 1391 rev 06-22'!V2281+'fhwa 1391 rev 06-22'!V2318+'fhwa 1391 rev 06-22'!V2355+'fhwa 1391 rev 06-22'!V2392+'fhwa 1391 rev 06-22'!V2429+'fhwa 1391 rev 06-22'!V2466+'fhwa 1391 rev 06-22'!V2503+'fhwa 1391 rev 06-22'!V2540+'fhwa 1391 rev 06-22'!V2577</f>
        <v>0</v>
      </c>
      <c r="X20" s="129">
        <f>'fhwa 1391 rev 06-22'!W24+'fhwa 1391 rev 06-22'!W61+'fhwa 1391 rev 06-22'!W98+'fhwa 1391 rev 06-22'!W135+'fhwa 1391 rev 06-22'!W172+'fhwa 1391 rev 06-22'!W209+'fhwa 1391 rev 06-22'!W246+'fhwa 1391 rev 06-22'!W283+'fhwa 1391 rev 06-22'!W320+'fhwa 1391 rev 06-22'!W357+'fhwa 1391 rev 06-22'!W394+'fhwa 1391 rev 06-22'!W431+'fhwa 1391 rev 06-22'!W468+'fhwa 1391 rev 06-22'!W505+'fhwa 1391 rev 06-22'!W542+'fhwa 1391 rev 06-22'!W579+'fhwa 1391 rev 06-22'!W616+'fhwa 1391 rev 06-22'!W653+'fhwa 1391 rev 06-22'!W690+'fhwa 1391 rev 06-22'!W727+'fhwa 1391 rev 06-22'!W764+'fhwa 1391 rev 06-22'!W801+'fhwa 1391 rev 06-22'!W838+'fhwa 1391 rev 06-22'!W875+'fhwa 1391 rev 06-22'!W912+'fhwa 1391 rev 06-22'!W949+'fhwa 1391 rev 06-22'!W986+'fhwa 1391 rev 06-22'!W1023+'fhwa 1391 rev 06-22'!W1060+'fhwa 1391 rev 06-22'!W1097+'fhwa 1391 rev 06-22'!W1134+'fhwa 1391 rev 06-22'!W1171+'fhwa 1391 rev 06-22'!W1208+'fhwa 1391 rev 06-22'!W1245+'fhwa 1391 rev 06-22'!W1282+'fhwa 1391 rev 06-22'!W1319+'fhwa 1391 rev 06-22'!W1356+'fhwa 1391 rev 06-22'!W1393+'fhwa 1391 rev 06-22'!W1430+'fhwa 1391 rev 06-22'!W1467+'fhwa 1391 rev 06-22'!W1504+'fhwa 1391 rev 06-22'!W1541+'fhwa 1391 rev 06-22'!W1578+'fhwa 1391 rev 06-22'!W1615+'fhwa 1391 rev 06-22'!W1652+'fhwa 1391 rev 06-22'!W1689+'fhwa 1391 rev 06-22'!W1726+'fhwa 1391 rev 06-22'!W1763+'fhwa 1391 rev 06-22'!W1800+'fhwa 1391 rev 06-22'!W1837+'fhwa 1391 rev 06-22'!W1874+'fhwa 1391 rev 06-22'!W1911+'fhwa 1391 rev 06-22'!W1948+'fhwa 1391 rev 06-22'!W1985+'fhwa 1391 rev 06-22'!W2022+'fhwa 1391 rev 06-22'!W2059+'fhwa 1391 rev 06-22'!W2096+'fhwa 1391 rev 06-22'!W2133+'fhwa 1391 rev 06-22'!W2170+'fhwa 1391 rev 06-22'!W2207+'fhwa 1391 rev 06-22'!W2244+'fhwa 1391 rev 06-22'!W2281+'fhwa 1391 rev 06-22'!W2318+'fhwa 1391 rev 06-22'!W2355+'fhwa 1391 rev 06-22'!W2392+'fhwa 1391 rev 06-22'!W2429+'fhwa 1391 rev 06-22'!W2466+'fhwa 1391 rev 06-22'!W2503+'fhwa 1391 rev 06-22'!W2540+'fhwa 1391 rev 06-22'!W2577</f>
        <v>0</v>
      </c>
      <c r="Y20" s="18"/>
      <c r="Z20" s="18"/>
      <c r="AA20" s="21">
        <f>T16</f>
        <v>0</v>
      </c>
      <c r="AB20" t="s">
        <v>47</v>
      </c>
      <c r="AC20" s="20" t="s">
        <v>69</v>
      </c>
      <c r="AD20" s="20" t="s">
        <v>70</v>
      </c>
      <c r="AE20" s="20"/>
      <c r="AL20" t="s">
        <v>71</v>
      </c>
    </row>
    <row r="21" spans="2:38" ht="16.5" thickBot="1" x14ac:dyDescent="0.25">
      <c r="B21" s="13" t="s">
        <v>13</v>
      </c>
      <c r="C21" s="96">
        <f t="shared" si="0"/>
        <v>0</v>
      </c>
      <c r="D21" s="97">
        <f t="shared" si="0"/>
        <v>0</v>
      </c>
      <c r="E21" s="98">
        <f t="shared" si="1"/>
        <v>0</v>
      </c>
      <c r="F21" s="97">
        <f t="shared" si="1"/>
        <v>0</v>
      </c>
      <c r="G21" s="128">
        <f>'fhwa 1391 rev 06-22'!F25+'fhwa 1391 rev 06-22'!F62+'fhwa 1391 rev 06-22'!F99+'fhwa 1391 rev 06-22'!F136+'fhwa 1391 rev 06-22'!F173+'fhwa 1391 rev 06-22'!F210+'fhwa 1391 rev 06-22'!F247+'fhwa 1391 rev 06-22'!F284+'fhwa 1391 rev 06-22'!F321+'fhwa 1391 rev 06-22'!F358+'fhwa 1391 rev 06-22'!F395+'fhwa 1391 rev 06-22'!F432+'fhwa 1391 rev 06-22'!F469+'fhwa 1391 rev 06-22'!F506+'fhwa 1391 rev 06-22'!F543+'fhwa 1391 rev 06-22'!F580+'fhwa 1391 rev 06-22'!F617+'fhwa 1391 rev 06-22'!F654+'fhwa 1391 rev 06-22'!F691+'fhwa 1391 rev 06-22'!F728+'fhwa 1391 rev 06-22'!F765+'fhwa 1391 rev 06-22'!F802+'fhwa 1391 rev 06-22'!F839+'fhwa 1391 rev 06-22'!F876+'fhwa 1391 rev 06-22'!F913+'fhwa 1391 rev 06-22'!F950+'fhwa 1391 rev 06-22'!F987+'fhwa 1391 rev 06-22'!F1024+'fhwa 1391 rev 06-22'!F1061+'fhwa 1391 rev 06-22'!F1098+'fhwa 1391 rev 06-22'!F1135+'fhwa 1391 rev 06-22'!F1172+'fhwa 1391 rev 06-22'!F1209+'fhwa 1391 rev 06-22'!F1246+'fhwa 1391 rev 06-22'!F1283+'fhwa 1391 rev 06-22'!F1320+'fhwa 1391 rev 06-22'!F1357+'fhwa 1391 rev 06-22'!F1394+'fhwa 1391 rev 06-22'!F1431+'fhwa 1391 rev 06-22'!F1468+'fhwa 1391 rev 06-22'!F1505+'fhwa 1391 rev 06-22'!F1542+'fhwa 1391 rev 06-22'!F1579+'fhwa 1391 rev 06-22'!F1616+'fhwa 1391 rev 06-22'!F1653+'fhwa 1391 rev 06-22'!F1690+'fhwa 1391 rev 06-22'!F1727+'fhwa 1391 rev 06-22'!F1764+'fhwa 1391 rev 06-22'!F1801+'fhwa 1391 rev 06-22'!F1838+'fhwa 1391 rev 06-22'!F1875+'fhwa 1391 rev 06-22'!F1912+'fhwa 1391 rev 06-22'!F1949+'fhwa 1391 rev 06-22'!F1986+'fhwa 1391 rev 06-22'!F2023+'fhwa 1391 rev 06-22'!F2060+'fhwa 1391 rev 06-22'!F2097+'fhwa 1391 rev 06-22'!F2134+'fhwa 1391 rev 06-22'!F2171+'fhwa 1391 rev 06-22'!F2208+'fhwa 1391 rev 06-22'!F2245+'fhwa 1391 rev 06-22'!F2282+'fhwa 1391 rev 06-22'!F2319+'fhwa 1391 rev 06-22'!F2356+'fhwa 1391 rev 06-22'!F2393+'fhwa 1391 rev 06-22'!F2430+'fhwa 1391 rev 06-22'!F2467+'fhwa 1391 rev 06-22'!F2504+'fhwa 1391 rev 06-22'!F2541+'fhwa 1391 rev 06-22'!F2578</f>
        <v>0</v>
      </c>
      <c r="H21" s="129">
        <f>'fhwa 1391 rev 06-22'!G25+'fhwa 1391 rev 06-22'!G62+'fhwa 1391 rev 06-22'!G99+'fhwa 1391 rev 06-22'!G136+'fhwa 1391 rev 06-22'!G173+'fhwa 1391 rev 06-22'!G210+'fhwa 1391 rev 06-22'!G247+'fhwa 1391 rev 06-22'!G284+'fhwa 1391 rev 06-22'!G321+'fhwa 1391 rev 06-22'!G358+'fhwa 1391 rev 06-22'!G395+'fhwa 1391 rev 06-22'!G432+'fhwa 1391 rev 06-22'!G469+'fhwa 1391 rev 06-22'!G506+'fhwa 1391 rev 06-22'!G543+'fhwa 1391 rev 06-22'!G580+'fhwa 1391 rev 06-22'!G617+'fhwa 1391 rev 06-22'!G654+'fhwa 1391 rev 06-22'!G691+'fhwa 1391 rev 06-22'!G728+'fhwa 1391 rev 06-22'!G765+'fhwa 1391 rev 06-22'!G802+'fhwa 1391 rev 06-22'!G839+'fhwa 1391 rev 06-22'!G876+'fhwa 1391 rev 06-22'!G913+'fhwa 1391 rev 06-22'!G950+'fhwa 1391 rev 06-22'!G987+'fhwa 1391 rev 06-22'!G1024+'fhwa 1391 rev 06-22'!G1061+'fhwa 1391 rev 06-22'!G1098+'fhwa 1391 rev 06-22'!G1135+'fhwa 1391 rev 06-22'!G1172+'fhwa 1391 rev 06-22'!G1209+'fhwa 1391 rev 06-22'!G1246+'fhwa 1391 rev 06-22'!G1283+'fhwa 1391 rev 06-22'!G1320+'fhwa 1391 rev 06-22'!G1357+'fhwa 1391 rev 06-22'!G1394+'fhwa 1391 rev 06-22'!G1431+'fhwa 1391 rev 06-22'!G1468+'fhwa 1391 rev 06-22'!G1505+'fhwa 1391 rev 06-22'!G1542+'fhwa 1391 rev 06-22'!G1579+'fhwa 1391 rev 06-22'!G1616+'fhwa 1391 rev 06-22'!G1653+'fhwa 1391 rev 06-22'!G1690+'fhwa 1391 rev 06-22'!G1727+'fhwa 1391 rev 06-22'!G1764+'fhwa 1391 rev 06-22'!G1801+'fhwa 1391 rev 06-22'!G1838+'fhwa 1391 rev 06-22'!G1875+'fhwa 1391 rev 06-22'!G1912+'fhwa 1391 rev 06-22'!G1949+'fhwa 1391 rev 06-22'!G1986+'fhwa 1391 rev 06-22'!G2023+'fhwa 1391 rev 06-22'!G2060+'fhwa 1391 rev 06-22'!G2097+'fhwa 1391 rev 06-22'!G2134+'fhwa 1391 rev 06-22'!G2171+'fhwa 1391 rev 06-22'!G2208+'fhwa 1391 rev 06-22'!G2245+'fhwa 1391 rev 06-22'!G2282+'fhwa 1391 rev 06-22'!G2319+'fhwa 1391 rev 06-22'!G2356+'fhwa 1391 rev 06-22'!G2393+'fhwa 1391 rev 06-22'!G2430+'fhwa 1391 rev 06-22'!G2467+'fhwa 1391 rev 06-22'!G2504+'fhwa 1391 rev 06-22'!G2541+'fhwa 1391 rev 06-22'!G2578</f>
        <v>0</v>
      </c>
      <c r="I21" s="131">
        <f>'fhwa 1391 rev 06-22'!H25+'fhwa 1391 rev 06-22'!H62+'fhwa 1391 rev 06-22'!H99+'fhwa 1391 rev 06-22'!H136+'fhwa 1391 rev 06-22'!H173+'fhwa 1391 rev 06-22'!H210+'fhwa 1391 rev 06-22'!H247+'fhwa 1391 rev 06-22'!H284+'fhwa 1391 rev 06-22'!H321+'fhwa 1391 rev 06-22'!H358+'fhwa 1391 rev 06-22'!H395+'fhwa 1391 rev 06-22'!H432+'fhwa 1391 rev 06-22'!H469+'fhwa 1391 rev 06-22'!H506+'fhwa 1391 rev 06-22'!H543+'fhwa 1391 rev 06-22'!H580+'fhwa 1391 rev 06-22'!H617+'fhwa 1391 rev 06-22'!H654+'fhwa 1391 rev 06-22'!H691+'fhwa 1391 rev 06-22'!H728+'fhwa 1391 rev 06-22'!H765+'fhwa 1391 rev 06-22'!H802+'fhwa 1391 rev 06-22'!H839+'fhwa 1391 rev 06-22'!H876+'fhwa 1391 rev 06-22'!H913+'fhwa 1391 rev 06-22'!H950+'fhwa 1391 rev 06-22'!H987+'fhwa 1391 rev 06-22'!H1024+'fhwa 1391 rev 06-22'!H1061+'fhwa 1391 rev 06-22'!H1098+'fhwa 1391 rev 06-22'!H1135+'fhwa 1391 rev 06-22'!H1172+'fhwa 1391 rev 06-22'!H1209+'fhwa 1391 rev 06-22'!H1246+'fhwa 1391 rev 06-22'!H1283+'fhwa 1391 rev 06-22'!H1320+'fhwa 1391 rev 06-22'!H1357+'fhwa 1391 rev 06-22'!H1394+'fhwa 1391 rev 06-22'!H1431+'fhwa 1391 rev 06-22'!H1468+'fhwa 1391 rev 06-22'!H1505+'fhwa 1391 rev 06-22'!H1542+'fhwa 1391 rev 06-22'!H1579+'fhwa 1391 rev 06-22'!H1616+'fhwa 1391 rev 06-22'!H1653+'fhwa 1391 rev 06-22'!H1690+'fhwa 1391 rev 06-22'!H1727+'fhwa 1391 rev 06-22'!H1764+'fhwa 1391 rev 06-22'!H1801+'fhwa 1391 rev 06-22'!H1838+'fhwa 1391 rev 06-22'!H1875+'fhwa 1391 rev 06-22'!H1912+'fhwa 1391 rev 06-22'!H1949+'fhwa 1391 rev 06-22'!H1986+'fhwa 1391 rev 06-22'!H2023+'fhwa 1391 rev 06-22'!H2060+'fhwa 1391 rev 06-22'!H2097+'fhwa 1391 rev 06-22'!H2134+'fhwa 1391 rev 06-22'!H2171+'fhwa 1391 rev 06-22'!H2208+'fhwa 1391 rev 06-22'!H2245+'fhwa 1391 rev 06-22'!H2282+'fhwa 1391 rev 06-22'!H2319+'fhwa 1391 rev 06-22'!H2356+'fhwa 1391 rev 06-22'!H2393+'fhwa 1391 rev 06-22'!H2430+'fhwa 1391 rev 06-22'!H2467+'fhwa 1391 rev 06-22'!H2504+'fhwa 1391 rev 06-22'!H2541+'fhwa 1391 rev 06-22'!H2578</f>
        <v>0</v>
      </c>
      <c r="J21" s="129">
        <f>'fhwa 1391 rev 06-22'!I25+'fhwa 1391 rev 06-22'!I62+'fhwa 1391 rev 06-22'!I99+'fhwa 1391 rev 06-22'!I136+'fhwa 1391 rev 06-22'!I173+'fhwa 1391 rev 06-22'!I210+'fhwa 1391 rev 06-22'!I247+'fhwa 1391 rev 06-22'!I284+'fhwa 1391 rev 06-22'!I321+'fhwa 1391 rev 06-22'!I358+'fhwa 1391 rev 06-22'!I395+'fhwa 1391 rev 06-22'!I432+'fhwa 1391 rev 06-22'!I469+'fhwa 1391 rev 06-22'!I506+'fhwa 1391 rev 06-22'!I543+'fhwa 1391 rev 06-22'!I580+'fhwa 1391 rev 06-22'!I617+'fhwa 1391 rev 06-22'!I654+'fhwa 1391 rev 06-22'!I691+'fhwa 1391 rev 06-22'!I728+'fhwa 1391 rev 06-22'!I765+'fhwa 1391 rev 06-22'!I802+'fhwa 1391 rev 06-22'!I839+'fhwa 1391 rev 06-22'!I876+'fhwa 1391 rev 06-22'!I913+'fhwa 1391 rev 06-22'!I950+'fhwa 1391 rev 06-22'!I987+'fhwa 1391 rev 06-22'!I1024+'fhwa 1391 rev 06-22'!I1061+'fhwa 1391 rev 06-22'!I1098+'fhwa 1391 rev 06-22'!I1135+'fhwa 1391 rev 06-22'!I1172+'fhwa 1391 rev 06-22'!I1209+'fhwa 1391 rev 06-22'!I1246+'fhwa 1391 rev 06-22'!I1283+'fhwa 1391 rev 06-22'!I1320+'fhwa 1391 rev 06-22'!I1357+'fhwa 1391 rev 06-22'!I1394+'fhwa 1391 rev 06-22'!I1431+'fhwa 1391 rev 06-22'!I1468+'fhwa 1391 rev 06-22'!I1505+'fhwa 1391 rev 06-22'!I1542+'fhwa 1391 rev 06-22'!I1579+'fhwa 1391 rev 06-22'!I1616+'fhwa 1391 rev 06-22'!I1653+'fhwa 1391 rev 06-22'!I1690+'fhwa 1391 rev 06-22'!I1727+'fhwa 1391 rev 06-22'!I1764+'fhwa 1391 rev 06-22'!I1801+'fhwa 1391 rev 06-22'!I1838+'fhwa 1391 rev 06-22'!I1875+'fhwa 1391 rev 06-22'!I1912+'fhwa 1391 rev 06-22'!I1949+'fhwa 1391 rev 06-22'!I1986+'fhwa 1391 rev 06-22'!I2023+'fhwa 1391 rev 06-22'!I2060+'fhwa 1391 rev 06-22'!I2097+'fhwa 1391 rev 06-22'!I2134+'fhwa 1391 rev 06-22'!I2171+'fhwa 1391 rev 06-22'!I2208+'fhwa 1391 rev 06-22'!I2245+'fhwa 1391 rev 06-22'!I2282+'fhwa 1391 rev 06-22'!I2319+'fhwa 1391 rev 06-22'!I2356+'fhwa 1391 rev 06-22'!I2393+'fhwa 1391 rev 06-22'!I2430+'fhwa 1391 rev 06-22'!I2467+'fhwa 1391 rev 06-22'!I2504+'fhwa 1391 rev 06-22'!I2541+'fhwa 1391 rev 06-22'!I2578</f>
        <v>0</v>
      </c>
      <c r="K21" s="131">
        <f>'fhwa 1391 rev 06-22'!J25+'fhwa 1391 rev 06-22'!J62+'fhwa 1391 rev 06-22'!J99+'fhwa 1391 rev 06-22'!J136+'fhwa 1391 rev 06-22'!J173+'fhwa 1391 rev 06-22'!J210+'fhwa 1391 rev 06-22'!J247+'fhwa 1391 rev 06-22'!J284+'fhwa 1391 rev 06-22'!J321+'fhwa 1391 rev 06-22'!J358+'fhwa 1391 rev 06-22'!J395+'fhwa 1391 rev 06-22'!J432+'fhwa 1391 rev 06-22'!J469+'fhwa 1391 rev 06-22'!J506+'fhwa 1391 rev 06-22'!J543+'fhwa 1391 rev 06-22'!J580+'fhwa 1391 rev 06-22'!J617+'fhwa 1391 rev 06-22'!J654+'fhwa 1391 rev 06-22'!J691+'fhwa 1391 rev 06-22'!J728+'fhwa 1391 rev 06-22'!J765+'fhwa 1391 rev 06-22'!J802+'fhwa 1391 rev 06-22'!J839+'fhwa 1391 rev 06-22'!J876+'fhwa 1391 rev 06-22'!J913+'fhwa 1391 rev 06-22'!J950+'fhwa 1391 rev 06-22'!J987+'fhwa 1391 rev 06-22'!J1024+'fhwa 1391 rev 06-22'!J1061+'fhwa 1391 rev 06-22'!J1098+'fhwa 1391 rev 06-22'!J1135+'fhwa 1391 rev 06-22'!J1172+'fhwa 1391 rev 06-22'!J1209+'fhwa 1391 rev 06-22'!J1246+'fhwa 1391 rev 06-22'!J1283+'fhwa 1391 rev 06-22'!J1320+'fhwa 1391 rev 06-22'!J1357+'fhwa 1391 rev 06-22'!J1394+'fhwa 1391 rev 06-22'!J1431+'fhwa 1391 rev 06-22'!J1468+'fhwa 1391 rev 06-22'!J1505+'fhwa 1391 rev 06-22'!J1542+'fhwa 1391 rev 06-22'!J1579+'fhwa 1391 rev 06-22'!J1616+'fhwa 1391 rev 06-22'!J1653+'fhwa 1391 rev 06-22'!J1690+'fhwa 1391 rev 06-22'!J1727+'fhwa 1391 rev 06-22'!J1764+'fhwa 1391 rev 06-22'!J1801+'fhwa 1391 rev 06-22'!J1838+'fhwa 1391 rev 06-22'!J1875+'fhwa 1391 rev 06-22'!J1912+'fhwa 1391 rev 06-22'!J1949+'fhwa 1391 rev 06-22'!J1986+'fhwa 1391 rev 06-22'!J2023+'fhwa 1391 rev 06-22'!J2060+'fhwa 1391 rev 06-22'!J2097+'fhwa 1391 rev 06-22'!J2134+'fhwa 1391 rev 06-22'!J2171+'fhwa 1391 rev 06-22'!J2208+'fhwa 1391 rev 06-22'!J2245+'fhwa 1391 rev 06-22'!J2282+'fhwa 1391 rev 06-22'!J2319+'fhwa 1391 rev 06-22'!J2356+'fhwa 1391 rev 06-22'!J2393+'fhwa 1391 rev 06-22'!J2430+'fhwa 1391 rev 06-22'!J2467+'fhwa 1391 rev 06-22'!J2504+'fhwa 1391 rev 06-22'!J2541+'fhwa 1391 rev 06-22'!J2578</f>
        <v>0</v>
      </c>
      <c r="L21" s="129">
        <f>'fhwa 1391 rev 06-22'!K25+'fhwa 1391 rev 06-22'!K62+'fhwa 1391 rev 06-22'!K99+'fhwa 1391 rev 06-22'!K136+'fhwa 1391 rev 06-22'!K173+'fhwa 1391 rev 06-22'!K210+'fhwa 1391 rev 06-22'!K247+'fhwa 1391 rev 06-22'!K284+'fhwa 1391 rev 06-22'!K321+'fhwa 1391 rev 06-22'!K358+'fhwa 1391 rev 06-22'!K395+'fhwa 1391 rev 06-22'!K432+'fhwa 1391 rev 06-22'!K469+'fhwa 1391 rev 06-22'!K506+'fhwa 1391 rev 06-22'!K543+'fhwa 1391 rev 06-22'!K580+'fhwa 1391 rev 06-22'!K617+'fhwa 1391 rev 06-22'!K654+'fhwa 1391 rev 06-22'!K691+'fhwa 1391 rev 06-22'!K728+'fhwa 1391 rev 06-22'!K765+'fhwa 1391 rev 06-22'!K802+'fhwa 1391 rev 06-22'!K839+'fhwa 1391 rev 06-22'!K876+'fhwa 1391 rev 06-22'!K913+'fhwa 1391 rev 06-22'!K950+'fhwa 1391 rev 06-22'!K987+'fhwa 1391 rev 06-22'!K1024+'fhwa 1391 rev 06-22'!K1061+'fhwa 1391 rev 06-22'!K1098+'fhwa 1391 rev 06-22'!K1135+'fhwa 1391 rev 06-22'!K1172+'fhwa 1391 rev 06-22'!K1209+'fhwa 1391 rev 06-22'!K1246+'fhwa 1391 rev 06-22'!K1283+'fhwa 1391 rev 06-22'!K1320+'fhwa 1391 rev 06-22'!K1357+'fhwa 1391 rev 06-22'!K1394+'fhwa 1391 rev 06-22'!K1431+'fhwa 1391 rev 06-22'!K1468+'fhwa 1391 rev 06-22'!K1505+'fhwa 1391 rev 06-22'!K1542+'fhwa 1391 rev 06-22'!K1579+'fhwa 1391 rev 06-22'!K1616+'fhwa 1391 rev 06-22'!K1653+'fhwa 1391 rev 06-22'!K1690+'fhwa 1391 rev 06-22'!K1727+'fhwa 1391 rev 06-22'!K1764+'fhwa 1391 rev 06-22'!K1801+'fhwa 1391 rev 06-22'!K1838+'fhwa 1391 rev 06-22'!K1875+'fhwa 1391 rev 06-22'!K1912+'fhwa 1391 rev 06-22'!K1949+'fhwa 1391 rev 06-22'!K1986+'fhwa 1391 rev 06-22'!K2023+'fhwa 1391 rev 06-22'!K2060+'fhwa 1391 rev 06-22'!K2097+'fhwa 1391 rev 06-22'!K2134+'fhwa 1391 rev 06-22'!K2171+'fhwa 1391 rev 06-22'!K2208+'fhwa 1391 rev 06-22'!K2245+'fhwa 1391 rev 06-22'!K2282+'fhwa 1391 rev 06-22'!K2319+'fhwa 1391 rev 06-22'!K2356+'fhwa 1391 rev 06-22'!K2393+'fhwa 1391 rev 06-22'!K2430+'fhwa 1391 rev 06-22'!K2467+'fhwa 1391 rev 06-22'!K2504+'fhwa 1391 rev 06-22'!K2541+'fhwa 1391 rev 06-22'!K2578</f>
        <v>0</v>
      </c>
      <c r="M21" s="131">
        <f>'fhwa 1391 rev 06-22'!L25+'fhwa 1391 rev 06-22'!L62+'fhwa 1391 rev 06-22'!L99+'fhwa 1391 rev 06-22'!L136+'fhwa 1391 rev 06-22'!L173+'fhwa 1391 rev 06-22'!L210+'fhwa 1391 rev 06-22'!L247+'fhwa 1391 rev 06-22'!L284+'fhwa 1391 rev 06-22'!L321+'fhwa 1391 rev 06-22'!L358+'fhwa 1391 rev 06-22'!L395+'fhwa 1391 rev 06-22'!L432+'fhwa 1391 rev 06-22'!L469+'fhwa 1391 rev 06-22'!L506+'fhwa 1391 rev 06-22'!L543+'fhwa 1391 rev 06-22'!L580+'fhwa 1391 rev 06-22'!L617+'fhwa 1391 rev 06-22'!L654+'fhwa 1391 rev 06-22'!L691+'fhwa 1391 rev 06-22'!L728+'fhwa 1391 rev 06-22'!L765+'fhwa 1391 rev 06-22'!L802+'fhwa 1391 rev 06-22'!L839+'fhwa 1391 rev 06-22'!L876+'fhwa 1391 rev 06-22'!L913+'fhwa 1391 rev 06-22'!L950+'fhwa 1391 rev 06-22'!L987+'fhwa 1391 rev 06-22'!L1024+'fhwa 1391 rev 06-22'!L1061+'fhwa 1391 rev 06-22'!L1098+'fhwa 1391 rev 06-22'!L1135+'fhwa 1391 rev 06-22'!L1172+'fhwa 1391 rev 06-22'!L1209+'fhwa 1391 rev 06-22'!L1246+'fhwa 1391 rev 06-22'!L1283+'fhwa 1391 rev 06-22'!L1320+'fhwa 1391 rev 06-22'!L1357+'fhwa 1391 rev 06-22'!L1394+'fhwa 1391 rev 06-22'!L1431+'fhwa 1391 rev 06-22'!L1468+'fhwa 1391 rev 06-22'!L1505+'fhwa 1391 rev 06-22'!L1542+'fhwa 1391 rev 06-22'!L1579+'fhwa 1391 rev 06-22'!L1616+'fhwa 1391 rev 06-22'!L1653+'fhwa 1391 rev 06-22'!L1690+'fhwa 1391 rev 06-22'!L1727+'fhwa 1391 rev 06-22'!L1764+'fhwa 1391 rev 06-22'!L1801+'fhwa 1391 rev 06-22'!L1838+'fhwa 1391 rev 06-22'!L1875+'fhwa 1391 rev 06-22'!L1912+'fhwa 1391 rev 06-22'!L1949+'fhwa 1391 rev 06-22'!L1986+'fhwa 1391 rev 06-22'!L2023+'fhwa 1391 rev 06-22'!L2060+'fhwa 1391 rev 06-22'!L2097+'fhwa 1391 rev 06-22'!L2134+'fhwa 1391 rev 06-22'!L2171+'fhwa 1391 rev 06-22'!L2208+'fhwa 1391 rev 06-22'!L2245+'fhwa 1391 rev 06-22'!L2282+'fhwa 1391 rev 06-22'!L2319+'fhwa 1391 rev 06-22'!L2356+'fhwa 1391 rev 06-22'!L2393+'fhwa 1391 rev 06-22'!L2430+'fhwa 1391 rev 06-22'!L2467+'fhwa 1391 rev 06-22'!L2504+'fhwa 1391 rev 06-22'!L2541+'fhwa 1391 rev 06-22'!L2578</f>
        <v>0</v>
      </c>
      <c r="N21" s="129">
        <f>'fhwa 1391 rev 06-22'!M25+'fhwa 1391 rev 06-22'!M62+'fhwa 1391 rev 06-22'!M99+'fhwa 1391 rev 06-22'!M136+'fhwa 1391 rev 06-22'!M173+'fhwa 1391 rev 06-22'!M210+'fhwa 1391 rev 06-22'!M247+'fhwa 1391 rev 06-22'!M284+'fhwa 1391 rev 06-22'!M321+'fhwa 1391 rev 06-22'!M358+'fhwa 1391 rev 06-22'!M395+'fhwa 1391 rev 06-22'!M432+'fhwa 1391 rev 06-22'!M469+'fhwa 1391 rev 06-22'!M506+'fhwa 1391 rev 06-22'!M543+'fhwa 1391 rev 06-22'!M580+'fhwa 1391 rev 06-22'!M617+'fhwa 1391 rev 06-22'!M654+'fhwa 1391 rev 06-22'!M691+'fhwa 1391 rev 06-22'!M728+'fhwa 1391 rev 06-22'!M765+'fhwa 1391 rev 06-22'!M802+'fhwa 1391 rev 06-22'!M839+'fhwa 1391 rev 06-22'!M876+'fhwa 1391 rev 06-22'!M913+'fhwa 1391 rev 06-22'!M950+'fhwa 1391 rev 06-22'!M987+'fhwa 1391 rev 06-22'!M1024+'fhwa 1391 rev 06-22'!M1061+'fhwa 1391 rev 06-22'!M1098+'fhwa 1391 rev 06-22'!M1135+'fhwa 1391 rev 06-22'!M1172+'fhwa 1391 rev 06-22'!M1209+'fhwa 1391 rev 06-22'!M1246+'fhwa 1391 rev 06-22'!M1283+'fhwa 1391 rev 06-22'!M1320+'fhwa 1391 rev 06-22'!M1357+'fhwa 1391 rev 06-22'!M1394+'fhwa 1391 rev 06-22'!M1431+'fhwa 1391 rev 06-22'!M1468+'fhwa 1391 rev 06-22'!M1505+'fhwa 1391 rev 06-22'!M1542+'fhwa 1391 rev 06-22'!M1579+'fhwa 1391 rev 06-22'!M1616+'fhwa 1391 rev 06-22'!M1653+'fhwa 1391 rev 06-22'!M1690+'fhwa 1391 rev 06-22'!M1727+'fhwa 1391 rev 06-22'!M1764+'fhwa 1391 rev 06-22'!M1801+'fhwa 1391 rev 06-22'!M1838+'fhwa 1391 rev 06-22'!M1875+'fhwa 1391 rev 06-22'!M1912+'fhwa 1391 rev 06-22'!M1949+'fhwa 1391 rev 06-22'!M1986+'fhwa 1391 rev 06-22'!M2023+'fhwa 1391 rev 06-22'!M2060+'fhwa 1391 rev 06-22'!M2097+'fhwa 1391 rev 06-22'!M2134+'fhwa 1391 rev 06-22'!M2171+'fhwa 1391 rev 06-22'!M2208+'fhwa 1391 rev 06-22'!M2245+'fhwa 1391 rev 06-22'!M2282+'fhwa 1391 rev 06-22'!M2319+'fhwa 1391 rev 06-22'!M2356+'fhwa 1391 rev 06-22'!M2393+'fhwa 1391 rev 06-22'!M2430+'fhwa 1391 rev 06-22'!M2467+'fhwa 1391 rev 06-22'!M2504+'fhwa 1391 rev 06-22'!M2541+'fhwa 1391 rev 06-22'!M2578</f>
        <v>0</v>
      </c>
      <c r="O21" s="131">
        <f>'fhwa 1391 rev 06-22'!N25+'fhwa 1391 rev 06-22'!N62+'fhwa 1391 rev 06-22'!N99+'fhwa 1391 rev 06-22'!N136+'fhwa 1391 rev 06-22'!N173+'fhwa 1391 rev 06-22'!N210+'fhwa 1391 rev 06-22'!N247+'fhwa 1391 rev 06-22'!N284+'fhwa 1391 rev 06-22'!N321+'fhwa 1391 rev 06-22'!N358+'fhwa 1391 rev 06-22'!N395+'fhwa 1391 rev 06-22'!N432+'fhwa 1391 rev 06-22'!N469+'fhwa 1391 rev 06-22'!N506+'fhwa 1391 rev 06-22'!N543+'fhwa 1391 rev 06-22'!N580+'fhwa 1391 rev 06-22'!N617+'fhwa 1391 rev 06-22'!N654+'fhwa 1391 rev 06-22'!N691+'fhwa 1391 rev 06-22'!N728+'fhwa 1391 rev 06-22'!N765+'fhwa 1391 rev 06-22'!N802+'fhwa 1391 rev 06-22'!N839+'fhwa 1391 rev 06-22'!N876+'fhwa 1391 rev 06-22'!N913+'fhwa 1391 rev 06-22'!N950+'fhwa 1391 rev 06-22'!N987+'fhwa 1391 rev 06-22'!N1024+'fhwa 1391 rev 06-22'!N1061+'fhwa 1391 rev 06-22'!N1098+'fhwa 1391 rev 06-22'!N1135+'fhwa 1391 rev 06-22'!N1172+'fhwa 1391 rev 06-22'!N1209+'fhwa 1391 rev 06-22'!N1246+'fhwa 1391 rev 06-22'!N1283+'fhwa 1391 rev 06-22'!N1320+'fhwa 1391 rev 06-22'!N1357+'fhwa 1391 rev 06-22'!N1394+'fhwa 1391 rev 06-22'!N1431+'fhwa 1391 rev 06-22'!N1468+'fhwa 1391 rev 06-22'!N1505+'fhwa 1391 rev 06-22'!N1542+'fhwa 1391 rev 06-22'!N1579+'fhwa 1391 rev 06-22'!N1616+'fhwa 1391 rev 06-22'!N1653+'fhwa 1391 rev 06-22'!N1690+'fhwa 1391 rev 06-22'!N1727+'fhwa 1391 rev 06-22'!N1764+'fhwa 1391 rev 06-22'!N1801+'fhwa 1391 rev 06-22'!N1838+'fhwa 1391 rev 06-22'!N1875+'fhwa 1391 rev 06-22'!N1912+'fhwa 1391 rev 06-22'!N1949+'fhwa 1391 rev 06-22'!N1986+'fhwa 1391 rev 06-22'!N2023+'fhwa 1391 rev 06-22'!N2060+'fhwa 1391 rev 06-22'!N2097+'fhwa 1391 rev 06-22'!N2134+'fhwa 1391 rev 06-22'!N2171+'fhwa 1391 rev 06-22'!N2208+'fhwa 1391 rev 06-22'!N2245+'fhwa 1391 rev 06-22'!N2282+'fhwa 1391 rev 06-22'!N2319+'fhwa 1391 rev 06-22'!N2356+'fhwa 1391 rev 06-22'!N2393+'fhwa 1391 rev 06-22'!N2430+'fhwa 1391 rev 06-22'!N2467+'fhwa 1391 rev 06-22'!N2504+'fhwa 1391 rev 06-22'!N2541+'fhwa 1391 rev 06-22'!N2578</f>
        <v>0</v>
      </c>
      <c r="P21" s="129">
        <f>'fhwa 1391 rev 06-22'!O25+'fhwa 1391 rev 06-22'!O62+'fhwa 1391 rev 06-22'!O99+'fhwa 1391 rev 06-22'!O136+'fhwa 1391 rev 06-22'!O173+'fhwa 1391 rev 06-22'!O210+'fhwa 1391 rev 06-22'!O247+'fhwa 1391 rev 06-22'!O284+'fhwa 1391 rev 06-22'!O321+'fhwa 1391 rev 06-22'!O358+'fhwa 1391 rev 06-22'!O395+'fhwa 1391 rev 06-22'!O432+'fhwa 1391 rev 06-22'!O469+'fhwa 1391 rev 06-22'!O506+'fhwa 1391 rev 06-22'!O543+'fhwa 1391 rev 06-22'!O580+'fhwa 1391 rev 06-22'!O617+'fhwa 1391 rev 06-22'!O654+'fhwa 1391 rev 06-22'!O691+'fhwa 1391 rev 06-22'!O728+'fhwa 1391 rev 06-22'!O765+'fhwa 1391 rev 06-22'!O802+'fhwa 1391 rev 06-22'!O839+'fhwa 1391 rev 06-22'!O876+'fhwa 1391 rev 06-22'!O913+'fhwa 1391 rev 06-22'!O950+'fhwa 1391 rev 06-22'!O987+'fhwa 1391 rev 06-22'!O1024+'fhwa 1391 rev 06-22'!O1061+'fhwa 1391 rev 06-22'!O1098+'fhwa 1391 rev 06-22'!O1135+'fhwa 1391 rev 06-22'!O1172+'fhwa 1391 rev 06-22'!O1209+'fhwa 1391 rev 06-22'!O1246+'fhwa 1391 rev 06-22'!O1283+'fhwa 1391 rev 06-22'!O1320+'fhwa 1391 rev 06-22'!O1357+'fhwa 1391 rev 06-22'!O1394+'fhwa 1391 rev 06-22'!O1431+'fhwa 1391 rev 06-22'!O1468+'fhwa 1391 rev 06-22'!O1505+'fhwa 1391 rev 06-22'!O1542+'fhwa 1391 rev 06-22'!O1579+'fhwa 1391 rev 06-22'!O1616+'fhwa 1391 rev 06-22'!O1653+'fhwa 1391 rev 06-22'!O1690+'fhwa 1391 rev 06-22'!O1727+'fhwa 1391 rev 06-22'!O1764+'fhwa 1391 rev 06-22'!O1801+'fhwa 1391 rev 06-22'!O1838+'fhwa 1391 rev 06-22'!O1875+'fhwa 1391 rev 06-22'!O1912+'fhwa 1391 rev 06-22'!O1949+'fhwa 1391 rev 06-22'!O1986+'fhwa 1391 rev 06-22'!O2023+'fhwa 1391 rev 06-22'!O2060+'fhwa 1391 rev 06-22'!O2097+'fhwa 1391 rev 06-22'!O2134+'fhwa 1391 rev 06-22'!O2171+'fhwa 1391 rev 06-22'!O2208+'fhwa 1391 rev 06-22'!O2245+'fhwa 1391 rev 06-22'!O2282+'fhwa 1391 rev 06-22'!O2319+'fhwa 1391 rev 06-22'!O2356+'fhwa 1391 rev 06-22'!O2393+'fhwa 1391 rev 06-22'!O2430+'fhwa 1391 rev 06-22'!O2467+'fhwa 1391 rev 06-22'!O2504+'fhwa 1391 rev 06-22'!O2541+'fhwa 1391 rev 06-22'!O2578</f>
        <v>0</v>
      </c>
      <c r="Q21" s="131">
        <f>'fhwa 1391 rev 06-22'!P25+'fhwa 1391 rev 06-22'!P62+'fhwa 1391 rev 06-22'!P99+'fhwa 1391 rev 06-22'!P136+'fhwa 1391 rev 06-22'!P173+'fhwa 1391 rev 06-22'!P210+'fhwa 1391 rev 06-22'!P247+'fhwa 1391 rev 06-22'!P284+'fhwa 1391 rev 06-22'!P321+'fhwa 1391 rev 06-22'!P358+'fhwa 1391 rev 06-22'!P395+'fhwa 1391 rev 06-22'!P432+'fhwa 1391 rev 06-22'!P469+'fhwa 1391 rev 06-22'!P506+'fhwa 1391 rev 06-22'!P543+'fhwa 1391 rev 06-22'!P580+'fhwa 1391 rev 06-22'!P617+'fhwa 1391 rev 06-22'!P654+'fhwa 1391 rev 06-22'!P691+'fhwa 1391 rev 06-22'!P728+'fhwa 1391 rev 06-22'!P765+'fhwa 1391 rev 06-22'!P802+'fhwa 1391 rev 06-22'!P839+'fhwa 1391 rev 06-22'!P876+'fhwa 1391 rev 06-22'!P913+'fhwa 1391 rev 06-22'!P950+'fhwa 1391 rev 06-22'!P987+'fhwa 1391 rev 06-22'!P1024+'fhwa 1391 rev 06-22'!P1061+'fhwa 1391 rev 06-22'!P1098+'fhwa 1391 rev 06-22'!P1135+'fhwa 1391 rev 06-22'!P1172+'fhwa 1391 rev 06-22'!P1209+'fhwa 1391 rev 06-22'!P1246+'fhwa 1391 rev 06-22'!P1283+'fhwa 1391 rev 06-22'!P1320+'fhwa 1391 rev 06-22'!P1357+'fhwa 1391 rev 06-22'!P1394+'fhwa 1391 rev 06-22'!P1431+'fhwa 1391 rev 06-22'!P1468+'fhwa 1391 rev 06-22'!P1505+'fhwa 1391 rev 06-22'!P1542+'fhwa 1391 rev 06-22'!P1579+'fhwa 1391 rev 06-22'!P1616+'fhwa 1391 rev 06-22'!P1653+'fhwa 1391 rev 06-22'!P1690+'fhwa 1391 rev 06-22'!P1727+'fhwa 1391 rev 06-22'!P1764+'fhwa 1391 rev 06-22'!P1801+'fhwa 1391 rev 06-22'!P1838+'fhwa 1391 rev 06-22'!P1875+'fhwa 1391 rev 06-22'!P1912+'fhwa 1391 rev 06-22'!P1949+'fhwa 1391 rev 06-22'!P1986+'fhwa 1391 rev 06-22'!P2023+'fhwa 1391 rev 06-22'!P2060+'fhwa 1391 rev 06-22'!P2097+'fhwa 1391 rev 06-22'!P2134+'fhwa 1391 rev 06-22'!P2171+'fhwa 1391 rev 06-22'!P2208+'fhwa 1391 rev 06-22'!P2245+'fhwa 1391 rev 06-22'!P2282+'fhwa 1391 rev 06-22'!P2319+'fhwa 1391 rev 06-22'!P2356+'fhwa 1391 rev 06-22'!P2393+'fhwa 1391 rev 06-22'!P2430+'fhwa 1391 rev 06-22'!P2467+'fhwa 1391 rev 06-22'!P2504+'fhwa 1391 rev 06-22'!P2541+'fhwa 1391 rev 06-22'!P2578</f>
        <v>0</v>
      </c>
      <c r="R21" s="129">
        <f>'fhwa 1391 rev 06-22'!Q25+'fhwa 1391 rev 06-22'!Q62+'fhwa 1391 rev 06-22'!Q99+'fhwa 1391 rev 06-22'!Q136+'fhwa 1391 rev 06-22'!Q173+'fhwa 1391 rev 06-22'!Q210+'fhwa 1391 rev 06-22'!Q247+'fhwa 1391 rev 06-22'!Q284+'fhwa 1391 rev 06-22'!Q321+'fhwa 1391 rev 06-22'!Q358+'fhwa 1391 rev 06-22'!Q395+'fhwa 1391 rev 06-22'!Q432+'fhwa 1391 rev 06-22'!Q469+'fhwa 1391 rev 06-22'!Q506+'fhwa 1391 rev 06-22'!Q543+'fhwa 1391 rev 06-22'!Q580+'fhwa 1391 rev 06-22'!Q617+'fhwa 1391 rev 06-22'!Q654+'fhwa 1391 rev 06-22'!Q691+'fhwa 1391 rev 06-22'!Q728+'fhwa 1391 rev 06-22'!Q765+'fhwa 1391 rev 06-22'!Q802+'fhwa 1391 rev 06-22'!Q839+'fhwa 1391 rev 06-22'!Q876+'fhwa 1391 rev 06-22'!Q913+'fhwa 1391 rev 06-22'!Q950+'fhwa 1391 rev 06-22'!Q987+'fhwa 1391 rev 06-22'!Q1024+'fhwa 1391 rev 06-22'!Q1061+'fhwa 1391 rev 06-22'!Q1098+'fhwa 1391 rev 06-22'!Q1135+'fhwa 1391 rev 06-22'!Q1172+'fhwa 1391 rev 06-22'!Q1209+'fhwa 1391 rev 06-22'!Q1246+'fhwa 1391 rev 06-22'!Q1283+'fhwa 1391 rev 06-22'!Q1320+'fhwa 1391 rev 06-22'!Q1357+'fhwa 1391 rev 06-22'!Q1394+'fhwa 1391 rev 06-22'!Q1431+'fhwa 1391 rev 06-22'!Q1468+'fhwa 1391 rev 06-22'!Q1505+'fhwa 1391 rev 06-22'!Q1542+'fhwa 1391 rev 06-22'!Q1579+'fhwa 1391 rev 06-22'!Q1616+'fhwa 1391 rev 06-22'!Q1653+'fhwa 1391 rev 06-22'!Q1690+'fhwa 1391 rev 06-22'!Q1727+'fhwa 1391 rev 06-22'!Q1764+'fhwa 1391 rev 06-22'!Q1801+'fhwa 1391 rev 06-22'!Q1838+'fhwa 1391 rev 06-22'!Q1875+'fhwa 1391 rev 06-22'!Q1912+'fhwa 1391 rev 06-22'!Q1949+'fhwa 1391 rev 06-22'!Q1986+'fhwa 1391 rev 06-22'!Q2023+'fhwa 1391 rev 06-22'!Q2060+'fhwa 1391 rev 06-22'!Q2097+'fhwa 1391 rev 06-22'!Q2134+'fhwa 1391 rev 06-22'!Q2171+'fhwa 1391 rev 06-22'!Q2208+'fhwa 1391 rev 06-22'!Q2245+'fhwa 1391 rev 06-22'!Q2282+'fhwa 1391 rev 06-22'!Q2319+'fhwa 1391 rev 06-22'!Q2356+'fhwa 1391 rev 06-22'!Q2393+'fhwa 1391 rev 06-22'!Q2430+'fhwa 1391 rev 06-22'!Q2467+'fhwa 1391 rev 06-22'!Q2504+'fhwa 1391 rev 06-22'!Q2541+'fhwa 1391 rev 06-22'!Q2578</f>
        <v>0</v>
      </c>
      <c r="S21" s="131">
        <f>'fhwa 1391 rev 06-22'!R25+'fhwa 1391 rev 06-22'!R62+'fhwa 1391 rev 06-22'!R99+'fhwa 1391 rev 06-22'!R136+'fhwa 1391 rev 06-22'!R173+'fhwa 1391 rev 06-22'!R210+'fhwa 1391 rev 06-22'!R247+'fhwa 1391 rev 06-22'!R284+'fhwa 1391 rev 06-22'!R321+'fhwa 1391 rev 06-22'!R358+'fhwa 1391 rev 06-22'!R395+'fhwa 1391 rev 06-22'!R432+'fhwa 1391 rev 06-22'!R469+'fhwa 1391 rev 06-22'!R506+'fhwa 1391 rev 06-22'!R543+'fhwa 1391 rev 06-22'!R580+'fhwa 1391 rev 06-22'!R617+'fhwa 1391 rev 06-22'!R654+'fhwa 1391 rev 06-22'!R691+'fhwa 1391 rev 06-22'!R728+'fhwa 1391 rev 06-22'!R765+'fhwa 1391 rev 06-22'!R802+'fhwa 1391 rev 06-22'!R839+'fhwa 1391 rev 06-22'!R876+'fhwa 1391 rev 06-22'!R913+'fhwa 1391 rev 06-22'!R950+'fhwa 1391 rev 06-22'!R987+'fhwa 1391 rev 06-22'!R1024+'fhwa 1391 rev 06-22'!R1061+'fhwa 1391 rev 06-22'!R1098+'fhwa 1391 rev 06-22'!R1135+'fhwa 1391 rev 06-22'!R1172+'fhwa 1391 rev 06-22'!R1209+'fhwa 1391 rev 06-22'!R1246+'fhwa 1391 rev 06-22'!R1283+'fhwa 1391 rev 06-22'!R1320+'fhwa 1391 rev 06-22'!R1357+'fhwa 1391 rev 06-22'!R1394+'fhwa 1391 rev 06-22'!R1431+'fhwa 1391 rev 06-22'!R1468+'fhwa 1391 rev 06-22'!R1505+'fhwa 1391 rev 06-22'!R1542+'fhwa 1391 rev 06-22'!R1579+'fhwa 1391 rev 06-22'!R1616+'fhwa 1391 rev 06-22'!R1653+'fhwa 1391 rev 06-22'!R1690+'fhwa 1391 rev 06-22'!R1727+'fhwa 1391 rev 06-22'!R1764+'fhwa 1391 rev 06-22'!R1801+'fhwa 1391 rev 06-22'!R1838+'fhwa 1391 rev 06-22'!R1875+'fhwa 1391 rev 06-22'!R1912+'fhwa 1391 rev 06-22'!R1949+'fhwa 1391 rev 06-22'!R1986+'fhwa 1391 rev 06-22'!R2023+'fhwa 1391 rev 06-22'!R2060+'fhwa 1391 rev 06-22'!R2097+'fhwa 1391 rev 06-22'!R2134+'fhwa 1391 rev 06-22'!R2171+'fhwa 1391 rev 06-22'!R2208+'fhwa 1391 rev 06-22'!R2245+'fhwa 1391 rev 06-22'!R2282+'fhwa 1391 rev 06-22'!R2319+'fhwa 1391 rev 06-22'!R2356+'fhwa 1391 rev 06-22'!R2393+'fhwa 1391 rev 06-22'!R2430+'fhwa 1391 rev 06-22'!R2467+'fhwa 1391 rev 06-22'!R2504+'fhwa 1391 rev 06-22'!R2541+'fhwa 1391 rev 06-22'!R2578</f>
        <v>0</v>
      </c>
      <c r="T21" s="135">
        <f>'fhwa 1391 rev 06-22'!S25+'fhwa 1391 rev 06-22'!S62+'fhwa 1391 rev 06-22'!S99+'fhwa 1391 rev 06-22'!S136+'fhwa 1391 rev 06-22'!S173+'fhwa 1391 rev 06-22'!S210+'fhwa 1391 rev 06-22'!S247+'fhwa 1391 rev 06-22'!S284+'fhwa 1391 rev 06-22'!S321+'fhwa 1391 rev 06-22'!S358+'fhwa 1391 rev 06-22'!S395+'fhwa 1391 rev 06-22'!S432+'fhwa 1391 rev 06-22'!S469+'fhwa 1391 rev 06-22'!S506+'fhwa 1391 rev 06-22'!S543+'fhwa 1391 rev 06-22'!S580+'fhwa 1391 rev 06-22'!S617+'fhwa 1391 rev 06-22'!S654+'fhwa 1391 rev 06-22'!S691+'fhwa 1391 rev 06-22'!S728+'fhwa 1391 rev 06-22'!S765+'fhwa 1391 rev 06-22'!S802+'fhwa 1391 rev 06-22'!S839+'fhwa 1391 rev 06-22'!S876+'fhwa 1391 rev 06-22'!S913+'fhwa 1391 rev 06-22'!S950+'fhwa 1391 rev 06-22'!S987+'fhwa 1391 rev 06-22'!S1024+'fhwa 1391 rev 06-22'!S1061+'fhwa 1391 rev 06-22'!S1098+'fhwa 1391 rev 06-22'!S1135+'fhwa 1391 rev 06-22'!S1172+'fhwa 1391 rev 06-22'!S1209+'fhwa 1391 rev 06-22'!S1246+'fhwa 1391 rev 06-22'!S1283+'fhwa 1391 rev 06-22'!S1320+'fhwa 1391 rev 06-22'!S1357+'fhwa 1391 rev 06-22'!S1394+'fhwa 1391 rev 06-22'!S1431+'fhwa 1391 rev 06-22'!S1468+'fhwa 1391 rev 06-22'!S1505+'fhwa 1391 rev 06-22'!S1542+'fhwa 1391 rev 06-22'!S1579+'fhwa 1391 rev 06-22'!S1616+'fhwa 1391 rev 06-22'!S1653+'fhwa 1391 rev 06-22'!S1690+'fhwa 1391 rev 06-22'!S1727+'fhwa 1391 rev 06-22'!S1764+'fhwa 1391 rev 06-22'!S1801+'fhwa 1391 rev 06-22'!S1838+'fhwa 1391 rev 06-22'!S1875+'fhwa 1391 rev 06-22'!S1912+'fhwa 1391 rev 06-22'!S1949+'fhwa 1391 rev 06-22'!S1986+'fhwa 1391 rev 06-22'!S2023+'fhwa 1391 rev 06-22'!S2060+'fhwa 1391 rev 06-22'!S2097+'fhwa 1391 rev 06-22'!S2134+'fhwa 1391 rev 06-22'!S2171+'fhwa 1391 rev 06-22'!S2208+'fhwa 1391 rev 06-22'!S2245+'fhwa 1391 rev 06-22'!S2282+'fhwa 1391 rev 06-22'!S2319+'fhwa 1391 rev 06-22'!S2356+'fhwa 1391 rev 06-22'!S2393+'fhwa 1391 rev 06-22'!S2430+'fhwa 1391 rev 06-22'!S2467+'fhwa 1391 rev 06-22'!S2504+'fhwa 1391 rev 06-22'!S2541+'fhwa 1391 rev 06-22'!S2578</f>
        <v>0</v>
      </c>
      <c r="U21" s="95">
        <f>'fhwa 1391 rev 06-22'!T25+'fhwa 1391 rev 06-22'!T62+'fhwa 1391 rev 06-22'!T99+'fhwa 1391 rev 06-22'!T136+'fhwa 1391 rev 06-22'!T173+'fhwa 1391 rev 06-22'!T210+'fhwa 1391 rev 06-22'!T247+'fhwa 1391 rev 06-22'!T284+'fhwa 1391 rev 06-22'!T321+'fhwa 1391 rev 06-22'!T358+'fhwa 1391 rev 06-22'!T395+'fhwa 1391 rev 06-22'!T432+'fhwa 1391 rev 06-22'!T469+'fhwa 1391 rev 06-22'!T506+'fhwa 1391 rev 06-22'!T543+'fhwa 1391 rev 06-22'!T580+'fhwa 1391 rev 06-22'!T617+'fhwa 1391 rev 06-22'!T654+'fhwa 1391 rev 06-22'!T691+'fhwa 1391 rev 06-22'!T728+'fhwa 1391 rev 06-22'!T765+'fhwa 1391 rev 06-22'!T802+'fhwa 1391 rev 06-22'!T839+'fhwa 1391 rev 06-22'!T876+'fhwa 1391 rev 06-22'!T913+'fhwa 1391 rev 06-22'!T950+'fhwa 1391 rev 06-22'!T987+'fhwa 1391 rev 06-22'!T1024+'fhwa 1391 rev 06-22'!T1061+'fhwa 1391 rev 06-22'!T1098+'fhwa 1391 rev 06-22'!T1135+'fhwa 1391 rev 06-22'!T1172+'fhwa 1391 rev 06-22'!T1209+'fhwa 1391 rev 06-22'!T1246+'fhwa 1391 rev 06-22'!T1283+'fhwa 1391 rev 06-22'!T1320+'fhwa 1391 rev 06-22'!T1357+'fhwa 1391 rev 06-22'!T1394+'fhwa 1391 rev 06-22'!T1431+'fhwa 1391 rev 06-22'!T1468+'fhwa 1391 rev 06-22'!T1505+'fhwa 1391 rev 06-22'!T1542+'fhwa 1391 rev 06-22'!T1579+'fhwa 1391 rev 06-22'!T1616+'fhwa 1391 rev 06-22'!T1653+'fhwa 1391 rev 06-22'!T1690+'fhwa 1391 rev 06-22'!T1727+'fhwa 1391 rev 06-22'!T1764+'fhwa 1391 rev 06-22'!T1801+'fhwa 1391 rev 06-22'!T1838+'fhwa 1391 rev 06-22'!T1875+'fhwa 1391 rev 06-22'!T1912+'fhwa 1391 rev 06-22'!T1949+'fhwa 1391 rev 06-22'!T1986+'fhwa 1391 rev 06-22'!T2023+'fhwa 1391 rev 06-22'!T2060+'fhwa 1391 rev 06-22'!T2097+'fhwa 1391 rev 06-22'!T2134+'fhwa 1391 rev 06-22'!T2171+'fhwa 1391 rev 06-22'!T2208+'fhwa 1391 rev 06-22'!T2245+'fhwa 1391 rev 06-22'!T2282+'fhwa 1391 rev 06-22'!T2319+'fhwa 1391 rev 06-22'!T2356+'fhwa 1391 rev 06-22'!T2393+'fhwa 1391 rev 06-22'!T2430+'fhwa 1391 rev 06-22'!T2467+'fhwa 1391 rev 06-22'!T2504+'fhwa 1391 rev 06-22'!T2541+'fhwa 1391 rev 06-22'!T2578</f>
        <v>0</v>
      </c>
      <c r="V21" s="135">
        <f>'fhwa 1391 rev 06-22'!U25+'fhwa 1391 rev 06-22'!U62+'fhwa 1391 rev 06-22'!U99+'fhwa 1391 rev 06-22'!U136+'fhwa 1391 rev 06-22'!U173+'fhwa 1391 rev 06-22'!U210+'fhwa 1391 rev 06-22'!U247+'fhwa 1391 rev 06-22'!U284+'fhwa 1391 rev 06-22'!U321+'fhwa 1391 rev 06-22'!U358+'fhwa 1391 rev 06-22'!U395+'fhwa 1391 rev 06-22'!U432+'fhwa 1391 rev 06-22'!U469+'fhwa 1391 rev 06-22'!U506+'fhwa 1391 rev 06-22'!U543+'fhwa 1391 rev 06-22'!U580+'fhwa 1391 rev 06-22'!U617+'fhwa 1391 rev 06-22'!U654+'fhwa 1391 rev 06-22'!U691+'fhwa 1391 rev 06-22'!U728+'fhwa 1391 rev 06-22'!U765+'fhwa 1391 rev 06-22'!U802+'fhwa 1391 rev 06-22'!U839+'fhwa 1391 rev 06-22'!U876+'fhwa 1391 rev 06-22'!U913+'fhwa 1391 rev 06-22'!U950+'fhwa 1391 rev 06-22'!U987+'fhwa 1391 rev 06-22'!U1024+'fhwa 1391 rev 06-22'!U1061+'fhwa 1391 rev 06-22'!U1098+'fhwa 1391 rev 06-22'!U1135+'fhwa 1391 rev 06-22'!U1172+'fhwa 1391 rev 06-22'!U1209+'fhwa 1391 rev 06-22'!U1246+'fhwa 1391 rev 06-22'!U1283+'fhwa 1391 rev 06-22'!U1320+'fhwa 1391 rev 06-22'!U1357+'fhwa 1391 rev 06-22'!U1394+'fhwa 1391 rev 06-22'!U1431+'fhwa 1391 rev 06-22'!U1468+'fhwa 1391 rev 06-22'!U1505+'fhwa 1391 rev 06-22'!U1542+'fhwa 1391 rev 06-22'!U1579+'fhwa 1391 rev 06-22'!U1616+'fhwa 1391 rev 06-22'!U1653+'fhwa 1391 rev 06-22'!U1690+'fhwa 1391 rev 06-22'!U1727+'fhwa 1391 rev 06-22'!U1764+'fhwa 1391 rev 06-22'!U1801+'fhwa 1391 rev 06-22'!U1838+'fhwa 1391 rev 06-22'!U1875+'fhwa 1391 rev 06-22'!U1912+'fhwa 1391 rev 06-22'!U1949+'fhwa 1391 rev 06-22'!U1986+'fhwa 1391 rev 06-22'!U2023+'fhwa 1391 rev 06-22'!U2060+'fhwa 1391 rev 06-22'!U2097+'fhwa 1391 rev 06-22'!U2134+'fhwa 1391 rev 06-22'!U2171+'fhwa 1391 rev 06-22'!U2208+'fhwa 1391 rev 06-22'!U2245+'fhwa 1391 rev 06-22'!U2282+'fhwa 1391 rev 06-22'!U2319+'fhwa 1391 rev 06-22'!U2356+'fhwa 1391 rev 06-22'!U2393+'fhwa 1391 rev 06-22'!U2430+'fhwa 1391 rev 06-22'!U2467+'fhwa 1391 rev 06-22'!U2504+'fhwa 1391 rev 06-22'!U2541+'fhwa 1391 rev 06-22'!U2578</f>
        <v>0</v>
      </c>
      <c r="W21" s="137">
        <f>'fhwa 1391 rev 06-22'!V25+'fhwa 1391 rev 06-22'!V62+'fhwa 1391 rev 06-22'!V99+'fhwa 1391 rev 06-22'!V136+'fhwa 1391 rev 06-22'!V173+'fhwa 1391 rev 06-22'!V210+'fhwa 1391 rev 06-22'!V247+'fhwa 1391 rev 06-22'!V284+'fhwa 1391 rev 06-22'!V321+'fhwa 1391 rev 06-22'!V358+'fhwa 1391 rev 06-22'!V395+'fhwa 1391 rev 06-22'!V432+'fhwa 1391 rev 06-22'!V469+'fhwa 1391 rev 06-22'!V506+'fhwa 1391 rev 06-22'!V543+'fhwa 1391 rev 06-22'!V580+'fhwa 1391 rev 06-22'!V617+'fhwa 1391 rev 06-22'!V654+'fhwa 1391 rev 06-22'!V691+'fhwa 1391 rev 06-22'!V728+'fhwa 1391 rev 06-22'!V765+'fhwa 1391 rev 06-22'!V802+'fhwa 1391 rev 06-22'!V839+'fhwa 1391 rev 06-22'!V876+'fhwa 1391 rev 06-22'!V913+'fhwa 1391 rev 06-22'!V950+'fhwa 1391 rev 06-22'!V987+'fhwa 1391 rev 06-22'!V1024+'fhwa 1391 rev 06-22'!V1061+'fhwa 1391 rev 06-22'!V1098+'fhwa 1391 rev 06-22'!V1135+'fhwa 1391 rev 06-22'!V1172+'fhwa 1391 rev 06-22'!V1209+'fhwa 1391 rev 06-22'!V1246+'fhwa 1391 rev 06-22'!V1283+'fhwa 1391 rev 06-22'!V1320+'fhwa 1391 rev 06-22'!V1357+'fhwa 1391 rev 06-22'!V1394+'fhwa 1391 rev 06-22'!V1431+'fhwa 1391 rev 06-22'!V1468+'fhwa 1391 rev 06-22'!V1505+'fhwa 1391 rev 06-22'!V1542+'fhwa 1391 rev 06-22'!V1579+'fhwa 1391 rev 06-22'!V1616+'fhwa 1391 rev 06-22'!V1653+'fhwa 1391 rev 06-22'!V1690+'fhwa 1391 rev 06-22'!V1727+'fhwa 1391 rev 06-22'!V1764+'fhwa 1391 rev 06-22'!V1801+'fhwa 1391 rev 06-22'!V1838+'fhwa 1391 rev 06-22'!V1875+'fhwa 1391 rev 06-22'!V1912+'fhwa 1391 rev 06-22'!V1949+'fhwa 1391 rev 06-22'!V1986+'fhwa 1391 rev 06-22'!V2023+'fhwa 1391 rev 06-22'!V2060+'fhwa 1391 rev 06-22'!V2097+'fhwa 1391 rev 06-22'!V2134+'fhwa 1391 rev 06-22'!V2171+'fhwa 1391 rev 06-22'!V2208+'fhwa 1391 rev 06-22'!V2245+'fhwa 1391 rev 06-22'!V2282+'fhwa 1391 rev 06-22'!V2319+'fhwa 1391 rev 06-22'!V2356+'fhwa 1391 rev 06-22'!V2393+'fhwa 1391 rev 06-22'!V2430+'fhwa 1391 rev 06-22'!V2467+'fhwa 1391 rev 06-22'!V2504+'fhwa 1391 rev 06-22'!V2541+'fhwa 1391 rev 06-22'!V2578</f>
        <v>0</v>
      </c>
      <c r="X21" s="129">
        <f>'fhwa 1391 rev 06-22'!W25+'fhwa 1391 rev 06-22'!W62+'fhwa 1391 rev 06-22'!W99+'fhwa 1391 rev 06-22'!W136+'fhwa 1391 rev 06-22'!W173+'fhwa 1391 rev 06-22'!W210+'fhwa 1391 rev 06-22'!W247+'fhwa 1391 rev 06-22'!W284+'fhwa 1391 rev 06-22'!W321+'fhwa 1391 rev 06-22'!W358+'fhwa 1391 rev 06-22'!W395+'fhwa 1391 rev 06-22'!W432+'fhwa 1391 rev 06-22'!W469+'fhwa 1391 rev 06-22'!W506+'fhwa 1391 rev 06-22'!W543+'fhwa 1391 rev 06-22'!W580+'fhwa 1391 rev 06-22'!W617+'fhwa 1391 rev 06-22'!W654+'fhwa 1391 rev 06-22'!W691+'fhwa 1391 rev 06-22'!W728+'fhwa 1391 rev 06-22'!W765+'fhwa 1391 rev 06-22'!W802+'fhwa 1391 rev 06-22'!W839+'fhwa 1391 rev 06-22'!W876+'fhwa 1391 rev 06-22'!W913+'fhwa 1391 rev 06-22'!W950+'fhwa 1391 rev 06-22'!W987+'fhwa 1391 rev 06-22'!W1024+'fhwa 1391 rev 06-22'!W1061+'fhwa 1391 rev 06-22'!W1098+'fhwa 1391 rev 06-22'!W1135+'fhwa 1391 rev 06-22'!W1172+'fhwa 1391 rev 06-22'!W1209+'fhwa 1391 rev 06-22'!W1246+'fhwa 1391 rev 06-22'!W1283+'fhwa 1391 rev 06-22'!W1320+'fhwa 1391 rev 06-22'!W1357+'fhwa 1391 rev 06-22'!W1394+'fhwa 1391 rev 06-22'!W1431+'fhwa 1391 rev 06-22'!W1468+'fhwa 1391 rev 06-22'!W1505+'fhwa 1391 rev 06-22'!W1542+'fhwa 1391 rev 06-22'!W1579+'fhwa 1391 rev 06-22'!W1616+'fhwa 1391 rev 06-22'!W1653+'fhwa 1391 rev 06-22'!W1690+'fhwa 1391 rev 06-22'!W1727+'fhwa 1391 rev 06-22'!W1764+'fhwa 1391 rev 06-22'!W1801+'fhwa 1391 rev 06-22'!W1838+'fhwa 1391 rev 06-22'!W1875+'fhwa 1391 rev 06-22'!W1912+'fhwa 1391 rev 06-22'!W1949+'fhwa 1391 rev 06-22'!W1986+'fhwa 1391 rev 06-22'!W2023+'fhwa 1391 rev 06-22'!W2060+'fhwa 1391 rev 06-22'!W2097+'fhwa 1391 rev 06-22'!W2134+'fhwa 1391 rev 06-22'!W2171+'fhwa 1391 rev 06-22'!W2208+'fhwa 1391 rev 06-22'!W2245+'fhwa 1391 rev 06-22'!W2282+'fhwa 1391 rev 06-22'!W2319+'fhwa 1391 rev 06-22'!W2356+'fhwa 1391 rev 06-22'!W2393+'fhwa 1391 rev 06-22'!W2430+'fhwa 1391 rev 06-22'!W2467+'fhwa 1391 rev 06-22'!W2504+'fhwa 1391 rev 06-22'!W2541+'fhwa 1391 rev 06-22'!W2578</f>
        <v>0</v>
      </c>
      <c r="Y21" s="18"/>
      <c r="Z21" s="18"/>
      <c r="AA21" s="21">
        <f>G17</f>
        <v>0</v>
      </c>
      <c r="AB21" t="s">
        <v>48</v>
      </c>
      <c r="AC21" s="20" t="s">
        <v>67</v>
      </c>
      <c r="AD21" s="20" t="s">
        <v>62</v>
      </c>
      <c r="AE21" s="20"/>
      <c r="AL21" t="s">
        <v>71</v>
      </c>
    </row>
    <row r="22" spans="2:38" ht="16.5" thickBot="1" x14ac:dyDescent="0.25">
      <c r="B22" s="13" t="s">
        <v>14</v>
      </c>
      <c r="C22" s="96">
        <f t="shared" si="0"/>
        <v>0</v>
      </c>
      <c r="D22" s="97">
        <f t="shared" si="0"/>
        <v>0</v>
      </c>
      <c r="E22" s="98">
        <f t="shared" si="1"/>
        <v>0</v>
      </c>
      <c r="F22" s="97">
        <f t="shared" si="1"/>
        <v>0</v>
      </c>
      <c r="G22" s="128">
        <f>'fhwa 1391 rev 06-22'!F26+'fhwa 1391 rev 06-22'!F63+'fhwa 1391 rev 06-22'!F100+'fhwa 1391 rev 06-22'!F137+'fhwa 1391 rev 06-22'!F174+'fhwa 1391 rev 06-22'!F211+'fhwa 1391 rev 06-22'!F248+'fhwa 1391 rev 06-22'!F285+'fhwa 1391 rev 06-22'!F322+'fhwa 1391 rev 06-22'!F359+'fhwa 1391 rev 06-22'!F396+'fhwa 1391 rev 06-22'!F433+'fhwa 1391 rev 06-22'!F470+'fhwa 1391 rev 06-22'!F507+'fhwa 1391 rev 06-22'!F544+'fhwa 1391 rev 06-22'!F581+'fhwa 1391 rev 06-22'!F618+'fhwa 1391 rev 06-22'!F655+'fhwa 1391 rev 06-22'!F692+'fhwa 1391 rev 06-22'!F729+'fhwa 1391 rev 06-22'!F766+'fhwa 1391 rev 06-22'!F803+'fhwa 1391 rev 06-22'!F840+'fhwa 1391 rev 06-22'!F877+'fhwa 1391 rev 06-22'!F914+'fhwa 1391 rev 06-22'!F951+'fhwa 1391 rev 06-22'!F988+'fhwa 1391 rev 06-22'!F1025+'fhwa 1391 rev 06-22'!F1062+'fhwa 1391 rev 06-22'!F1099+'fhwa 1391 rev 06-22'!F1136+'fhwa 1391 rev 06-22'!F1173+'fhwa 1391 rev 06-22'!F1210+'fhwa 1391 rev 06-22'!F1247+'fhwa 1391 rev 06-22'!F1284+'fhwa 1391 rev 06-22'!F1321+'fhwa 1391 rev 06-22'!F1358+'fhwa 1391 rev 06-22'!F1395+'fhwa 1391 rev 06-22'!F1432+'fhwa 1391 rev 06-22'!F1469+'fhwa 1391 rev 06-22'!F1506+'fhwa 1391 rev 06-22'!F1543+'fhwa 1391 rev 06-22'!F1580+'fhwa 1391 rev 06-22'!F1617+'fhwa 1391 rev 06-22'!F1654+'fhwa 1391 rev 06-22'!F1691+'fhwa 1391 rev 06-22'!F1728+'fhwa 1391 rev 06-22'!F1765+'fhwa 1391 rev 06-22'!F1802+'fhwa 1391 rev 06-22'!F1839+'fhwa 1391 rev 06-22'!F1876+'fhwa 1391 rev 06-22'!F1913+'fhwa 1391 rev 06-22'!F1950+'fhwa 1391 rev 06-22'!F1987+'fhwa 1391 rev 06-22'!F2024+'fhwa 1391 rev 06-22'!F2061+'fhwa 1391 rev 06-22'!F2098+'fhwa 1391 rev 06-22'!F2135+'fhwa 1391 rev 06-22'!F2172+'fhwa 1391 rev 06-22'!F2209+'fhwa 1391 rev 06-22'!F2246+'fhwa 1391 rev 06-22'!F2283+'fhwa 1391 rev 06-22'!F2320+'fhwa 1391 rev 06-22'!F2357+'fhwa 1391 rev 06-22'!F2394+'fhwa 1391 rev 06-22'!F2431+'fhwa 1391 rev 06-22'!F2468+'fhwa 1391 rev 06-22'!F2505+'fhwa 1391 rev 06-22'!F2542+'fhwa 1391 rev 06-22'!F2579</f>
        <v>0</v>
      </c>
      <c r="H22" s="129">
        <f>'fhwa 1391 rev 06-22'!G26+'fhwa 1391 rev 06-22'!G63+'fhwa 1391 rev 06-22'!G100+'fhwa 1391 rev 06-22'!G137+'fhwa 1391 rev 06-22'!G174+'fhwa 1391 rev 06-22'!G211+'fhwa 1391 rev 06-22'!G248+'fhwa 1391 rev 06-22'!G285+'fhwa 1391 rev 06-22'!G322+'fhwa 1391 rev 06-22'!G359+'fhwa 1391 rev 06-22'!G396+'fhwa 1391 rev 06-22'!G433+'fhwa 1391 rev 06-22'!G470+'fhwa 1391 rev 06-22'!G507+'fhwa 1391 rev 06-22'!G544+'fhwa 1391 rev 06-22'!G581+'fhwa 1391 rev 06-22'!G618+'fhwa 1391 rev 06-22'!G655+'fhwa 1391 rev 06-22'!G692+'fhwa 1391 rev 06-22'!G729+'fhwa 1391 rev 06-22'!G766+'fhwa 1391 rev 06-22'!G803+'fhwa 1391 rev 06-22'!G840+'fhwa 1391 rev 06-22'!G877+'fhwa 1391 rev 06-22'!G914+'fhwa 1391 rev 06-22'!G951+'fhwa 1391 rev 06-22'!G988+'fhwa 1391 rev 06-22'!G1025+'fhwa 1391 rev 06-22'!G1062+'fhwa 1391 rev 06-22'!G1099+'fhwa 1391 rev 06-22'!G1136+'fhwa 1391 rev 06-22'!G1173+'fhwa 1391 rev 06-22'!G1210+'fhwa 1391 rev 06-22'!G1247+'fhwa 1391 rev 06-22'!G1284+'fhwa 1391 rev 06-22'!G1321+'fhwa 1391 rev 06-22'!G1358+'fhwa 1391 rev 06-22'!G1395+'fhwa 1391 rev 06-22'!G1432+'fhwa 1391 rev 06-22'!G1469+'fhwa 1391 rev 06-22'!G1506+'fhwa 1391 rev 06-22'!G1543+'fhwa 1391 rev 06-22'!G1580+'fhwa 1391 rev 06-22'!G1617+'fhwa 1391 rev 06-22'!G1654+'fhwa 1391 rev 06-22'!G1691+'fhwa 1391 rev 06-22'!G1728+'fhwa 1391 rev 06-22'!G1765+'fhwa 1391 rev 06-22'!G1802+'fhwa 1391 rev 06-22'!G1839+'fhwa 1391 rev 06-22'!G1876+'fhwa 1391 rev 06-22'!G1913+'fhwa 1391 rev 06-22'!G1950+'fhwa 1391 rev 06-22'!G1987+'fhwa 1391 rev 06-22'!G2024+'fhwa 1391 rev 06-22'!G2061+'fhwa 1391 rev 06-22'!G2098+'fhwa 1391 rev 06-22'!G2135+'fhwa 1391 rev 06-22'!G2172+'fhwa 1391 rev 06-22'!G2209+'fhwa 1391 rev 06-22'!G2246+'fhwa 1391 rev 06-22'!G2283+'fhwa 1391 rev 06-22'!G2320+'fhwa 1391 rev 06-22'!G2357+'fhwa 1391 rev 06-22'!G2394+'fhwa 1391 rev 06-22'!G2431+'fhwa 1391 rev 06-22'!G2468+'fhwa 1391 rev 06-22'!G2505+'fhwa 1391 rev 06-22'!G2542+'fhwa 1391 rev 06-22'!G2579</f>
        <v>0</v>
      </c>
      <c r="I22" s="131">
        <f>'fhwa 1391 rev 06-22'!H26+'fhwa 1391 rev 06-22'!H63+'fhwa 1391 rev 06-22'!H100+'fhwa 1391 rev 06-22'!H137+'fhwa 1391 rev 06-22'!H174+'fhwa 1391 rev 06-22'!H211+'fhwa 1391 rev 06-22'!H248+'fhwa 1391 rev 06-22'!H285+'fhwa 1391 rev 06-22'!H322+'fhwa 1391 rev 06-22'!H359+'fhwa 1391 rev 06-22'!H396+'fhwa 1391 rev 06-22'!H433+'fhwa 1391 rev 06-22'!H470+'fhwa 1391 rev 06-22'!H507+'fhwa 1391 rev 06-22'!H544+'fhwa 1391 rev 06-22'!H581+'fhwa 1391 rev 06-22'!H618+'fhwa 1391 rev 06-22'!H655+'fhwa 1391 rev 06-22'!H692+'fhwa 1391 rev 06-22'!H729+'fhwa 1391 rev 06-22'!H766+'fhwa 1391 rev 06-22'!H803+'fhwa 1391 rev 06-22'!H840+'fhwa 1391 rev 06-22'!H877+'fhwa 1391 rev 06-22'!H914+'fhwa 1391 rev 06-22'!H951+'fhwa 1391 rev 06-22'!H988+'fhwa 1391 rev 06-22'!H1025+'fhwa 1391 rev 06-22'!H1062+'fhwa 1391 rev 06-22'!H1099+'fhwa 1391 rev 06-22'!H1136+'fhwa 1391 rev 06-22'!H1173+'fhwa 1391 rev 06-22'!H1210+'fhwa 1391 rev 06-22'!H1247+'fhwa 1391 rev 06-22'!H1284+'fhwa 1391 rev 06-22'!H1321+'fhwa 1391 rev 06-22'!H1358+'fhwa 1391 rev 06-22'!H1395+'fhwa 1391 rev 06-22'!H1432+'fhwa 1391 rev 06-22'!H1469+'fhwa 1391 rev 06-22'!H1506+'fhwa 1391 rev 06-22'!H1543+'fhwa 1391 rev 06-22'!H1580+'fhwa 1391 rev 06-22'!H1617+'fhwa 1391 rev 06-22'!H1654+'fhwa 1391 rev 06-22'!H1691+'fhwa 1391 rev 06-22'!H1728+'fhwa 1391 rev 06-22'!H1765+'fhwa 1391 rev 06-22'!H1802+'fhwa 1391 rev 06-22'!H1839+'fhwa 1391 rev 06-22'!H1876+'fhwa 1391 rev 06-22'!H1913+'fhwa 1391 rev 06-22'!H1950+'fhwa 1391 rev 06-22'!H1987+'fhwa 1391 rev 06-22'!H2024+'fhwa 1391 rev 06-22'!H2061+'fhwa 1391 rev 06-22'!H2098+'fhwa 1391 rev 06-22'!H2135+'fhwa 1391 rev 06-22'!H2172+'fhwa 1391 rev 06-22'!H2209+'fhwa 1391 rev 06-22'!H2246+'fhwa 1391 rev 06-22'!H2283+'fhwa 1391 rev 06-22'!H2320+'fhwa 1391 rev 06-22'!H2357+'fhwa 1391 rev 06-22'!H2394+'fhwa 1391 rev 06-22'!H2431+'fhwa 1391 rev 06-22'!H2468+'fhwa 1391 rev 06-22'!H2505+'fhwa 1391 rev 06-22'!H2542+'fhwa 1391 rev 06-22'!H2579</f>
        <v>0</v>
      </c>
      <c r="J22" s="129">
        <f>'fhwa 1391 rev 06-22'!I26+'fhwa 1391 rev 06-22'!I63+'fhwa 1391 rev 06-22'!I100+'fhwa 1391 rev 06-22'!I137+'fhwa 1391 rev 06-22'!I174+'fhwa 1391 rev 06-22'!I211+'fhwa 1391 rev 06-22'!I248+'fhwa 1391 rev 06-22'!I285+'fhwa 1391 rev 06-22'!I322+'fhwa 1391 rev 06-22'!I359+'fhwa 1391 rev 06-22'!I396+'fhwa 1391 rev 06-22'!I433+'fhwa 1391 rev 06-22'!I470+'fhwa 1391 rev 06-22'!I507+'fhwa 1391 rev 06-22'!I544+'fhwa 1391 rev 06-22'!I581+'fhwa 1391 rev 06-22'!I618+'fhwa 1391 rev 06-22'!I655+'fhwa 1391 rev 06-22'!I692+'fhwa 1391 rev 06-22'!I729+'fhwa 1391 rev 06-22'!I766+'fhwa 1391 rev 06-22'!I803+'fhwa 1391 rev 06-22'!I840+'fhwa 1391 rev 06-22'!I877+'fhwa 1391 rev 06-22'!I914+'fhwa 1391 rev 06-22'!I951+'fhwa 1391 rev 06-22'!I988+'fhwa 1391 rev 06-22'!I1025+'fhwa 1391 rev 06-22'!I1062+'fhwa 1391 rev 06-22'!I1099+'fhwa 1391 rev 06-22'!I1136+'fhwa 1391 rev 06-22'!I1173+'fhwa 1391 rev 06-22'!I1210+'fhwa 1391 rev 06-22'!I1247+'fhwa 1391 rev 06-22'!I1284+'fhwa 1391 rev 06-22'!I1321+'fhwa 1391 rev 06-22'!I1358+'fhwa 1391 rev 06-22'!I1395+'fhwa 1391 rev 06-22'!I1432+'fhwa 1391 rev 06-22'!I1469+'fhwa 1391 rev 06-22'!I1506+'fhwa 1391 rev 06-22'!I1543+'fhwa 1391 rev 06-22'!I1580+'fhwa 1391 rev 06-22'!I1617+'fhwa 1391 rev 06-22'!I1654+'fhwa 1391 rev 06-22'!I1691+'fhwa 1391 rev 06-22'!I1728+'fhwa 1391 rev 06-22'!I1765+'fhwa 1391 rev 06-22'!I1802+'fhwa 1391 rev 06-22'!I1839+'fhwa 1391 rev 06-22'!I1876+'fhwa 1391 rev 06-22'!I1913+'fhwa 1391 rev 06-22'!I1950+'fhwa 1391 rev 06-22'!I1987+'fhwa 1391 rev 06-22'!I2024+'fhwa 1391 rev 06-22'!I2061+'fhwa 1391 rev 06-22'!I2098+'fhwa 1391 rev 06-22'!I2135+'fhwa 1391 rev 06-22'!I2172+'fhwa 1391 rev 06-22'!I2209+'fhwa 1391 rev 06-22'!I2246+'fhwa 1391 rev 06-22'!I2283+'fhwa 1391 rev 06-22'!I2320+'fhwa 1391 rev 06-22'!I2357+'fhwa 1391 rev 06-22'!I2394+'fhwa 1391 rev 06-22'!I2431+'fhwa 1391 rev 06-22'!I2468+'fhwa 1391 rev 06-22'!I2505+'fhwa 1391 rev 06-22'!I2542+'fhwa 1391 rev 06-22'!I2579</f>
        <v>0</v>
      </c>
      <c r="K22" s="131">
        <f>'fhwa 1391 rev 06-22'!J26+'fhwa 1391 rev 06-22'!J63+'fhwa 1391 rev 06-22'!J100+'fhwa 1391 rev 06-22'!J137+'fhwa 1391 rev 06-22'!J174+'fhwa 1391 rev 06-22'!J211+'fhwa 1391 rev 06-22'!J248+'fhwa 1391 rev 06-22'!J285+'fhwa 1391 rev 06-22'!J322+'fhwa 1391 rev 06-22'!J359+'fhwa 1391 rev 06-22'!J396+'fhwa 1391 rev 06-22'!J433+'fhwa 1391 rev 06-22'!J470+'fhwa 1391 rev 06-22'!J507+'fhwa 1391 rev 06-22'!J544+'fhwa 1391 rev 06-22'!J581+'fhwa 1391 rev 06-22'!J618+'fhwa 1391 rev 06-22'!J655+'fhwa 1391 rev 06-22'!J692+'fhwa 1391 rev 06-22'!J729+'fhwa 1391 rev 06-22'!J766+'fhwa 1391 rev 06-22'!J803+'fhwa 1391 rev 06-22'!J840+'fhwa 1391 rev 06-22'!J877+'fhwa 1391 rev 06-22'!J914+'fhwa 1391 rev 06-22'!J951+'fhwa 1391 rev 06-22'!J988+'fhwa 1391 rev 06-22'!J1025+'fhwa 1391 rev 06-22'!J1062+'fhwa 1391 rev 06-22'!J1099+'fhwa 1391 rev 06-22'!J1136+'fhwa 1391 rev 06-22'!J1173+'fhwa 1391 rev 06-22'!J1210+'fhwa 1391 rev 06-22'!J1247+'fhwa 1391 rev 06-22'!J1284+'fhwa 1391 rev 06-22'!J1321+'fhwa 1391 rev 06-22'!J1358+'fhwa 1391 rev 06-22'!J1395+'fhwa 1391 rev 06-22'!J1432+'fhwa 1391 rev 06-22'!J1469+'fhwa 1391 rev 06-22'!J1506+'fhwa 1391 rev 06-22'!J1543+'fhwa 1391 rev 06-22'!J1580+'fhwa 1391 rev 06-22'!J1617+'fhwa 1391 rev 06-22'!J1654+'fhwa 1391 rev 06-22'!J1691+'fhwa 1391 rev 06-22'!J1728+'fhwa 1391 rev 06-22'!J1765+'fhwa 1391 rev 06-22'!J1802+'fhwa 1391 rev 06-22'!J1839+'fhwa 1391 rev 06-22'!J1876+'fhwa 1391 rev 06-22'!J1913+'fhwa 1391 rev 06-22'!J1950+'fhwa 1391 rev 06-22'!J1987+'fhwa 1391 rev 06-22'!J2024+'fhwa 1391 rev 06-22'!J2061+'fhwa 1391 rev 06-22'!J2098+'fhwa 1391 rev 06-22'!J2135+'fhwa 1391 rev 06-22'!J2172+'fhwa 1391 rev 06-22'!J2209+'fhwa 1391 rev 06-22'!J2246+'fhwa 1391 rev 06-22'!J2283+'fhwa 1391 rev 06-22'!J2320+'fhwa 1391 rev 06-22'!J2357+'fhwa 1391 rev 06-22'!J2394+'fhwa 1391 rev 06-22'!J2431+'fhwa 1391 rev 06-22'!J2468+'fhwa 1391 rev 06-22'!J2505+'fhwa 1391 rev 06-22'!J2542+'fhwa 1391 rev 06-22'!J2579</f>
        <v>0</v>
      </c>
      <c r="L22" s="129">
        <f>'fhwa 1391 rev 06-22'!K26+'fhwa 1391 rev 06-22'!K63+'fhwa 1391 rev 06-22'!K100+'fhwa 1391 rev 06-22'!K137+'fhwa 1391 rev 06-22'!K174+'fhwa 1391 rev 06-22'!K211+'fhwa 1391 rev 06-22'!K248+'fhwa 1391 rev 06-22'!K285+'fhwa 1391 rev 06-22'!K322+'fhwa 1391 rev 06-22'!K359+'fhwa 1391 rev 06-22'!K396+'fhwa 1391 rev 06-22'!K433+'fhwa 1391 rev 06-22'!K470+'fhwa 1391 rev 06-22'!K507+'fhwa 1391 rev 06-22'!K544+'fhwa 1391 rev 06-22'!K581+'fhwa 1391 rev 06-22'!K618+'fhwa 1391 rev 06-22'!K655+'fhwa 1391 rev 06-22'!K692+'fhwa 1391 rev 06-22'!K729+'fhwa 1391 rev 06-22'!K766+'fhwa 1391 rev 06-22'!K803+'fhwa 1391 rev 06-22'!K840+'fhwa 1391 rev 06-22'!K877+'fhwa 1391 rev 06-22'!K914+'fhwa 1391 rev 06-22'!K951+'fhwa 1391 rev 06-22'!K988+'fhwa 1391 rev 06-22'!K1025+'fhwa 1391 rev 06-22'!K1062+'fhwa 1391 rev 06-22'!K1099+'fhwa 1391 rev 06-22'!K1136+'fhwa 1391 rev 06-22'!K1173+'fhwa 1391 rev 06-22'!K1210+'fhwa 1391 rev 06-22'!K1247+'fhwa 1391 rev 06-22'!K1284+'fhwa 1391 rev 06-22'!K1321+'fhwa 1391 rev 06-22'!K1358+'fhwa 1391 rev 06-22'!K1395+'fhwa 1391 rev 06-22'!K1432+'fhwa 1391 rev 06-22'!K1469+'fhwa 1391 rev 06-22'!K1506+'fhwa 1391 rev 06-22'!K1543+'fhwa 1391 rev 06-22'!K1580+'fhwa 1391 rev 06-22'!K1617+'fhwa 1391 rev 06-22'!K1654+'fhwa 1391 rev 06-22'!K1691+'fhwa 1391 rev 06-22'!K1728+'fhwa 1391 rev 06-22'!K1765+'fhwa 1391 rev 06-22'!K1802+'fhwa 1391 rev 06-22'!K1839+'fhwa 1391 rev 06-22'!K1876+'fhwa 1391 rev 06-22'!K1913+'fhwa 1391 rev 06-22'!K1950+'fhwa 1391 rev 06-22'!K1987+'fhwa 1391 rev 06-22'!K2024+'fhwa 1391 rev 06-22'!K2061+'fhwa 1391 rev 06-22'!K2098+'fhwa 1391 rev 06-22'!K2135+'fhwa 1391 rev 06-22'!K2172+'fhwa 1391 rev 06-22'!K2209+'fhwa 1391 rev 06-22'!K2246+'fhwa 1391 rev 06-22'!K2283+'fhwa 1391 rev 06-22'!K2320+'fhwa 1391 rev 06-22'!K2357+'fhwa 1391 rev 06-22'!K2394+'fhwa 1391 rev 06-22'!K2431+'fhwa 1391 rev 06-22'!K2468+'fhwa 1391 rev 06-22'!K2505+'fhwa 1391 rev 06-22'!K2542+'fhwa 1391 rev 06-22'!K2579</f>
        <v>0</v>
      </c>
      <c r="M22" s="131">
        <f>'fhwa 1391 rev 06-22'!L26+'fhwa 1391 rev 06-22'!L63+'fhwa 1391 rev 06-22'!L100+'fhwa 1391 rev 06-22'!L137+'fhwa 1391 rev 06-22'!L174+'fhwa 1391 rev 06-22'!L211+'fhwa 1391 rev 06-22'!L248+'fhwa 1391 rev 06-22'!L285+'fhwa 1391 rev 06-22'!L322+'fhwa 1391 rev 06-22'!L359+'fhwa 1391 rev 06-22'!L396+'fhwa 1391 rev 06-22'!L433+'fhwa 1391 rev 06-22'!L470+'fhwa 1391 rev 06-22'!L507+'fhwa 1391 rev 06-22'!L544+'fhwa 1391 rev 06-22'!L581+'fhwa 1391 rev 06-22'!L618+'fhwa 1391 rev 06-22'!L655+'fhwa 1391 rev 06-22'!L692+'fhwa 1391 rev 06-22'!L729+'fhwa 1391 rev 06-22'!L766+'fhwa 1391 rev 06-22'!L803+'fhwa 1391 rev 06-22'!L840+'fhwa 1391 rev 06-22'!L877+'fhwa 1391 rev 06-22'!L914+'fhwa 1391 rev 06-22'!L951+'fhwa 1391 rev 06-22'!L988+'fhwa 1391 rev 06-22'!L1025+'fhwa 1391 rev 06-22'!L1062+'fhwa 1391 rev 06-22'!L1099+'fhwa 1391 rev 06-22'!L1136+'fhwa 1391 rev 06-22'!L1173+'fhwa 1391 rev 06-22'!L1210+'fhwa 1391 rev 06-22'!L1247+'fhwa 1391 rev 06-22'!L1284+'fhwa 1391 rev 06-22'!L1321+'fhwa 1391 rev 06-22'!L1358+'fhwa 1391 rev 06-22'!L1395+'fhwa 1391 rev 06-22'!L1432+'fhwa 1391 rev 06-22'!L1469+'fhwa 1391 rev 06-22'!L1506+'fhwa 1391 rev 06-22'!L1543+'fhwa 1391 rev 06-22'!L1580+'fhwa 1391 rev 06-22'!L1617+'fhwa 1391 rev 06-22'!L1654+'fhwa 1391 rev 06-22'!L1691+'fhwa 1391 rev 06-22'!L1728+'fhwa 1391 rev 06-22'!L1765+'fhwa 1391 rev 06-22'!L1802+'fhwa 1391 rev 06-22'!L1839+'fhwa 1391 rev 06-22'!L1876+'fhwa 1391 rev 06-22'!L1913+'fhwa 1391 rev 06-22'!L1950+'fhwa 1391 rev 06-22'!L1987+'fhwa 1391 rev 06-22'!L2024+'fhwa 1391 rev 06-22'!L2061+'fhwa 1391 rev 06-22'!L2098+'fhwa 1391 rev 06-22'!L2135+'fhwa 1391 rev 06-22'!L2172+'fhwa 1391 rev 06-22'!L2209+'fhwa 1391 rev 06-22'!L2246+'fhwa 1391 rev 06-22'!L2283+'fhwa 1391 rev 06-22'!L2320+'fhwa 1391 rev 06-22'!L2357+'fhwa 1391 rev 06-22'!L2394+'fhwa 1391 rev 06-22'!L2431+'fhwa 1391 rev 06-22'!L2468+'fhwa 1391 rev 06-22'!L2505+'fhwa 1391 rev 06-22'!L2542+'fhwa 1391 rev 06-22'!L2579</f>
        <v>0</v>
      </c>
      <c r="N22" s="129">
        <f>'fhwa 1391 rev 06-22'!M26+'fhwa 1391 rev 06-22'!M63+'fhwa 1391 rev 06-22'!M100+'fhwa 1391 rev 06-22'!M137+'fhwa 1391 rev 06-22'!M174+'fhwa 1391 rev 06-22'!M211+'fhwa 1391 rev 06-22'!M248+'fhwa 1391 rev 06-22'!M285+'fhwa 1391 rev 06-22'!M322+'fhwa 1391 rev 06-22'!M359+'fhwa 1391 rev 06-22'!M396+'fhwa 1391 rev 06-22'!M433+'fhwa 1391 rev 06-22'!M470+'fhwa 1391 rev 06-22'!M507+'fhwa 1391 rev 06-22'!M544+'fhwa 1391 rev 06-22'!M581+'fhwa 1391 rev 06-22'!M618+'fhwa 1391 rev 06-22'!M655+'fhwa 1391 rev 06-22'!M692+'fhwa 1391 rev 06-22'!M729+'fhwa 1391 rev 06-22'!M766+'fhwa 1391 rev 06-22'!M803+'fhwa 1391 rev 06-22'!M840+'fhwa 1391 rev 06-22'!M877+'fhwa 1391 rev 06-22'!M914+'fhwa 1391 rev 06-22'!M951+'fhwa 1391 rev 06-22'!M988+'fhwa 1391 rev 06-22'!M1025+'fhwa 1391 rev 06-22'!M1062+'fhwa 1391 rev 06-22'!M1099+'fhwa 1391 rev 06-22'!M1136+'fhwa 1391 rev 06-22'!M1173+'fhwa 1391 rev 06-22'!M1210+'fhwa 1391 rev 06-22'!M1247+'fhwa 1391 rev 06-22'!M1284+'fhwa 1391 rev 06-22'!M1321+'fhwa 1391 rev 06-22'!M1358+'fhwa 1391 rev 06-22'!M1395+'fhwa 1391 rev 06-22'!M1432+'fhwa 1391 rev 06-22'!M1469+'fhwa 1391 rev 06-22'!M1506+'fhwa 1391 rev 06-22'!M1543+'fhwa 1391 rev 06-22'!M1580+'fhwa 1391 rev 06-22'!M1617+'fhwa 1391 rev 06-22'!M1654+'fhwa 1391 rev 06-22'!M1691+'fhwa 1391 rev 06-22'!M1728+'fhwa 1391 rev 06-22'!M1765+'fhwa 1391 rev 06-22'!M1802+'fhwa 1391 rev 06-22'!M1839+'fhwa 1391 rev 06-22'!M1876+'fhwa 1391 rev 06-22'!M1913+'fhwa 1391 rev 06-22'!M1950+'fhwa 1391 rev 06-22'!M1987+'fhwa 1391 rev 06-22'!M2024+'fhwa 1391 rev 06-22'!M2061+'fhwa 1391 rev 06-22'!M2098+'fhwa 1391 rev 06-22'!M2135+'fhwa 1391 rev 06-22'!M2172+'fhwa 1391 rev 06-22'!M2209+'fhwa 1391 rev 06-22'!M2246+'fhwa 1391 rev 06-22'!M2283+'fhwa 1391 rev 06-22'!M2320+'fhwa 1391 rev 06-22'!M2357+'fhwa 1391 rev 06-22'!M2394+'fhwa 1391 rev 06-22'!M2431+'fhwa 1391 rev 06-22'!M2468+'fhwa 1391 rev 06-22'!M2505+'fhwa 1391 rev 06-22'!M2542+'fhwa 1391 rev 06-22'!M2579</f>
        <v>0</v>
      </c>
      <c r="O22" s="131">
        <f>'fhwa 1391 rev 06-22'!N26+'fhwa 1391 rev 06-22'!N63+'fhwa 1391 rev 06-22'!N100+'fhwa 1391 rev 06-22'!N137+'fhwa 1391 rev 06-22'!N174+'fhwa 1391 rev 06-22'!N211+'fhwa 1391 rev 06-22'!N248+'fhwa 1391 rev 06-22'!N285+'fhwa 1391 rev 06-22'!N322+'fhwa 1391 rev 06-22'!N359+'fhwa 1391 rev 06-22'!N396+'fhwa 1391 rev 06-22'!N433+'fhwa 1391 rev 06-22'!N470+'fhwa 1391 rev 06-22'!N507+'fhwa 1391 rev 06-22'!N544+'fhwa 1391 rev 06-22'!N581+'fhwa 1391 rev 06-22'!N618+'fhwa 1391 rev 06-22'!N655+'fhwa 1391 rev 06-22'!N692+'fhwa 1391 rev 06-22'!N729+'fhwa 1391 rev 06-22'!N766+'fhwa 1391 rev 06-22'!N803+'fhwa 1391 rev 06-22'!N840+'fhwa 1391 rev 06-22'!N877+'fhwa 1391 rev 06-22'!N914+'fhwa 1391 rev 06-22'!N951+'fhwa 1391 rev 06-22'!N988+'fhwa 1391 rev 06-22'!N1025+'fhwa 1391 rev 06-22'!N1062+'fhwa 1391 rev 06-22'!N1099+'fhwa 1391 rev 06-22'!N1136+'fhwa 1391 rev 06-22'!N1173+'fhwa 1391 rev 06-22'!N1210+'fhwa 1391 rev 06-22'!N1247+'fhwa 1391 rev 06-22'!N1284+'fhwa 1391 rev 06-22'!N1321+'fhwa 1391 rev 06-22'!N1358+'fhwa 1391 rev 06-22'!N1395+'fhwa 1391 rev 06-22'!N1432+'fhwa 1391 rev 06-22'!N1469+'fhwa 1391 rev 06-22'!N1506+'fhwa 1391 rev 06-22'!N1543+'fhwa 1391 rev 06-22'!N1580+'fhwa 1391 rev 06-22'!N1617+'fhwa 1391 rev 06-22'!N1654+'fhwa 1391 rev 06-22'!N1691+'fhwa 1391 rev 06-22'!N1728+'fhwa 1391 rev 06-22'!N1765+'fhwa 1391 rev 06-22'!N1802+'fhwa 1391 rev 06-22'!N1839+'fhwa 1391 rev 06-22'!N1876+'fhwa 1391 rev 06-22'!N1913+'fhwa 1391 rev 06-22'!N1950+'fhwa 1391 rev 06-22'!N1987+'fhwa 1391 rev 06-22'!N2024+'fhwa 1391 rev 06-22'!N2061+'fhwa 1391 rev 06-22'!N2098+'fhwa 1391 rev 06-22'!N2135+'fhwa 1391 rev 06-22'!N2172+'fhwa 1391 rev 06-22'!N2209+'fhwa 1391 rev 06-22'!N2246+'fhwa 1391 rev 06-22'!N2283+'fhwa 1391 rev 06-22'!N2320+'fhwa 1391 rev 06-22'!N2357+'fhwa 1391 rev 06-22'!N2394+'fhwa 1391 rev 06-22'!N2431+'fhwa 1391 rev 06-22'!N2468+'fhwa 1391 rev 06-22'!N2505+'fhwa 1391 rev 06-22'!N2542+'fhwa 1391 rev 06-22'!N2579</f>
        <v>0</v>
      </c>
      <c r="P22" s="129">
        <f>'fhwa 1391 rev 06-22'!O26+'fhwa 1391 rev 06-22'!O63+'fhwa 1391 rev 06-22'!O100+'fhwa 1391 rev 06-22'!O137+'fhwa 1391 rev 06-22'!O174+'fhwa 1391 rev 06-22'!O211+'fhwa 1391 rev 06-22'!O248+'fhwa 1391 rev 06-22'!O285+'fhwa 1391 rev 06-22'!O322+'fhwa 1391 rev 06-22'!O359+'fhwa 1391 rev 06-22'!O396+'fhwa 1391 rev 06-22'!O433+'fhwa 1391 rev 06-22'!O470+'fhwa 1391 rev 06-22'!O507+'fhwa 1391 rev 06-22'!O544+'fhwa 1391 rev 06-22'!O581+'fhwa 1391 rev 06-22'!O618+'fhwa 1391 rev 06-22'!O655+'fhwa 1391 rev 06-22'!O692+'fhwa 1391 rev 06-22'!O729+'fhwa 1391 rev 06-22'!O766+'fhwa 1391 rev 06-22'!O803+'fhwa 1391 rev 06-22'!O840+'fhwa 1391 rev 06-22'!O877+'fhwa 1391 rev 06-22'!O914+'fhwa 1391 rev 06-22'!O951+'fhwa 1391 rev 06-22'!O988+'fhwa 1391 rev 06-22'!O1025+'fhwa 1391 rev 06-22'!O1062+'fhwa 1391 rev 06-22'!O1099+'fhwa 1391 rev 06-22'!O1136+'fhwa 1391 rev 06-22'!O1173+'fhwa 1391 rev 06-22'!O1210+'fhwa 1391 rev 06-22'!O1247+'fhwa 1391 rev 06-22'!O1284+'fhwa 1391 rev 06-22'!O1321+'fhwa 1391 rev 06-22'!O1358+'fhwa 1391 rev 06-22'!O1395+'fhwa 1391 rev 06-22'!O1432+'fhwa 1391 rev 06-22'!O1469+'fhwa 1391 rev 06-22'!O1506+'fhwa 1391 rev 06-22'!O1543+'fhwa 1391 rev 06-22'!O1580+'fhwa 1391 rev 06-22'!O1617+'fhwa 1391 rev 06-22'!O1654+'fhwa 1391 rev 06-22'!O1691+'fhwa 1391 rev 06-22'!O1728+'fhwa 1391 rev 06-22'!O1765+'fhwa 1391 rev 06-22'!O1802+'fhwa 1391 rev 06-22'!O1839+'fhwa 1391 rev 06-22'!O1876+'fhwa 1391 rev 06-22'!O1913+'fhwa 1391 rev 06-22'!O1950+'fhwa 1391 rev 06-22'!O1987+'fhwa 1391 rev 06-22'!O2024+'fhwa 1391 rev 06-22'!O2061+'fhwa 1391 rev 06-22'!O2098+'fhwa 1391 rev 06-22'!O2135+'fhwa 1391 rev 06-22'!O2172+'fhwa 1391 rev 06-22'!O2209+'fhwa 1391 rev 06-22'!O2246+'fhwa 1391 rev 06-22'!O2283+'fhwa 1391 rev 06-22'!O2320+'fhwa 1391 rev 06-22'!O2357+'fhwa 1391 rev 06-22'!O2394+'fhwa 1391 rev 06-22'!O2431+'fhwa 1391 rev 06-22'!O2468+'fhwa 1391 rev 06-22'!O2505+'fhwa 1391 rev 06-22'!O2542+'fhwa 1391 rev 06-22'!O2579</f>
        <v>0</v>
      </c>
      <c r="Q22" s="131">
        <f>'fhwa 1391 rev 06-22'!P26+'fhwa 1391 rev 06-22'!P63+'fhwa 1391 rev 06-22'!P100+'fhwa 1391 rev 06-22'!P137+'fhwa 1391 rev 06-22'!P174+'fhwa 1391 rev 06-22'!P211+'fhwa 1391 rev 06-22'!P248+'fhwa 1391 rev 06-22'!P285+'fhwa 1391 rev 06-22'!P322+'fhwa 1391 rev 06-22'!P359+'fhwa 1391 rev 06-22'!P396+'fhwa 1391 rev 06-22'!P433+'fhwa 1391 rev 06-22'!P470+'fhwa 1391 rev 06-22'!P507+'fhwa 1391 rev 06-22'!P544+'fhwa 1391 rev 06-22'!P581+'fhwa 1391 rev 06-22'!P618+'fhwa 1391 rev 06-22'!P655+'fhwa 1391 rev 06-22'!P692+'fhwa 1391 rev 06-22'!P729+'fhwa 1391 rev 06-22'!P766+'fhwa 1391 rev 06-22'!P803+'fhwa 1391 rev 06-22'!P840+'fhwa 1391 rev 06-22'!P877+'fhwa 1391 rev 06-22'!P914+'fhwa 1391 rev 06-22'!P951+'fhwa 1391 rev 06-22'!P988+'fhwa 1391 rev 06-22'!P1025+'fhwa 1391 rev 06-22'!P1062+'fhwa 1391 rev 06-22'!P1099+'fhwa 1391 rev 06-22'!P1136+'fhwa 1391 rev 06-22'!P1173+'fhwa 1391 rev 06-22'!P1210+'fhwa 1391 rev 06-22'!P1247+'fhwa 1391 rev 06-22'!P1284+'fhwa 1391 rev 06-22'!P1321+'fhwa 1391 rev 06-22'!P1358+'fhwa 1391 rev 06-22'!P1395+'fhwa 1391 rev 06-22'!P1432+'fhwa 1391 rev 06-22'!P1469+'fhwa 1391 rev 06-22'!P1506+'fhwa 1391 rev 06-22'!P1543+'fhwa 1391 rev 06-22'!P1580+'fhwa 1391 rev 06-22'!P1617+'fhwa 1391 rev 06-22'!P1654+'fhwa 1391 rev 06-22'!P1691+'fhwa 1391 rev 06-22'!P1728+'fhwa 1391 rev 06-22'!P1765+'fhwa 1391 rev 06-22'!P1802+'fhwa 1391 rev 06-22'!P1839+'fhwa 1391 rev 06-22'!P1876+'fhwa 1391 rev 06-22'!P1913+'fhwa 1391 rev 06-22'!P1950+'fhwa 1391 rev 06-22'!P1987+'fhwa 1391 rev 06-22'!P2024+'fhwa 1391 rev 06-22'!P2061+'fhwa 1391 rev 06-22'!P2098+'fhwa 1391 rev 06-22'!P2135+'fhwa 1391 rev 06-22'!P2172+'fhwa 1391 rev 06-22'!P2209+'fhwa 1391 rev 06-22'!P2246+'fhwa 1391 rev 06-22'!P2283+'fhwa 1391 rev 06-22'!P2320+'fhwa 1391 rev 06-22'!P2357+'fhwa 1391 rev 06-22'!P2394+'fhwa 1391 rev 06-22'!P2431+'fhwa 1391 rev 06-22'!P2468+'fhwa 1391 rev 06-22'!P2505+'fhwa 1391 rev 06-22'!P2542+'fhwa 1391 rev 06-22'!P2579</f>
        <v>0</v>
      </c>
      <c r="R22" s="129">
        <f>'fhwa 1391 rev 06-22'!Q26+'fhwa 1391 rev 06-22'!Q63+'fhwa 1391 rev 06-22'!Q100+'fhwa 1391 rev 06-22'!Q137+'fhwa 1391 rev 06-22'!Q174+'fhwa 1391 rev 06-22'!Q211+'fhwa 1391 rev 06-22'!Q248+'fhwa 1391 rev 06-22'!Q285+'fhwa 1391 rev 06-22'!Q322+'fhwa 1391 rev 06-22'!Q359+'fhwa 1391 rev 06-22'!Q396+'fhwa 1391 rev 06-22'!Q433+'fhwa 1391 rev 06-22'!Q470+'fhwa 1391 rev 06-22'!Q507+'fhwa 1391 rev 06-22'!Q544+'fhwa 1391 rev 06-22'!Q581+'fhwa 1391 rev 06-22'!Q618+'fhwa 1391 rev 06-22'!Q655+'fhwa 1391 rev 06-22'!Q692+'fhwa 1391 rev 06-22'!Q729+'fhwa 1391 rev 06-22'!Q766+'fhwa 1391 rev 06-22'!Q803+'fhwa 1391 rev 06-22'!Q840+'fhwa 1391 rev 06-22'!Q877+'fhwa 1391 rev 06-22'!Q914+'fhwa 1391 rev 06-22'!Q951+'fhwa 1391 rev 06-22'!Q988+'fhwa 1391 rev 06-22'!Q1025+'fhwa 1391 rev 06-22'!Q1062+'fhwa 1391 rev 06-22'!Q1099+'fhwa 1391 rev 06-22'!Q1136+'fhwa 1391 rev 06-22'!Q1173+'fhwa 1391 rev 06-22'!Q1210+'fhwa 1391 rev 06-22'!Q1247+'fhwa 1391 rev 06-22'!Q1284+'fhwa 1391 rev 06-22'!Q1321+'fhwa 1391 rev 06-22'!Q1358+'fhwa 1391 rev 06-22'!Q1395+'fhwa 1391 rev 06-22'!Q1432+'fhwa 1391 rev 06-22'!Q1469+'fhwa 1391 rev 06-22'!Q1506+'fhwa 1391 rev 06-22'!Q1543+'fhwa 1391 rev 06-22'!Q1580+'fhwa 1391 rev 06-22'!Q1617+'fhwa 1391 rev 06-22'!Q1654+'fhwa 1391 rev 06-22'!Q1691+'fhwa 1391 rev 06-22'!Q1728+'fhwa 1391 rev 06-22'!Q1765+'fhwa 1391 rev 06-22'!Q1802+'fhwa 1391 rev 06-22'!Q1839+'fhwa 1391 rev 06-22'!Q1876+'fhwa 1391 rev 06-22'!Q1913+'fhwa 1391 rev 06-22'!Q1950+'fhwa 1391 rev 06-22'!Q1987+'fhwa 1391 rev 06-22'!Q2024+'fhwa 1391 rev 06-22'!Q2061+'fhwa 1391 rev 06-22'!Q2098+'fhwa 1391 rev 06-22'!Q2135+'fhwa 1391 rev 06-22'!Q2172+'fhwa 1391 rev 06-22'!Q2209+'fhwa 1391 rev 06-22'!Q2246+'fhwa 1391 rev 06-22'!Q2283+'fhwa 1391 rev 06-22'!Q2320+'fhwa 1391 rev 06-22'!Q2357+'fhwa 1391 rev 06-22'!Q2394+'fhwa 1391 rev 06-22'!Q2431+'fhwa 1391 rev 06-22'!Q2468+'fhwa 1391 rev 06-22'!Q2505+'fhwa 1391 rev 06-22'!Q2542+'fhwa 1391 rev 06-22'!Q2579</f>
        <v>0</v>
      </c>
      <c r="S22" s="131">
        <f>'fhwa 1391 rev 06-22'!R26+'fhwa 1391 rev 06-22'!R63+'fhwa 1391 rev 06-22'!R100+'fhwa 1391 rev 06-22'!R137+'fhwa 1391 rev 06-22'!R174+'fhwa 1391 rev 06-22'!R211+'fhwa 1391 rev 06-22'!R248+'fhwa 1391 rev 06-22'!R285+'fhwa 1391 rev 06-22'!R322+'fhwa 1391 rev 06-22'!R359+'fhwa 1391 rev 06-22'!R396+'fhwa 1391 rev 06-22'!R433+'fhwa 1391 rev 06-22'!R470+'fhwa 1391 rev 06-22'!R507+'fhwa 1391 rev 06-22'!R544+'fhwa 1391 rev 06-22'!R581+'fhwa 1391 rev 06-22'!R618+'fhwa 1391 rev 06-22'!R655+'fhwa 1391 rev 06-22'!R692+'fhwa 1391 rev 06-22'!R729+'fhwa 1391 rev 06-22'!R766+'fhwa 1391 rev 06-22'!R803+'fhwa 1391 rev 06-22'!R840+'fhwa 1391 rev 06-22'!R877+'fhwa 1391 rev 06-22'!R914+'fhwa 1391 rev 06-22'!R951+'fhwa 1391 rev 06-22'!R988+'fhwa 1391 rev 06-22'!R1025+'fhwa 1391 rev 06-22'!R1062+'fhwa 1391 rev 06-22'!R1099+'fhwa 1391 rev 06-22'!R1136+'fhwa 1391 rev 06-22'!R1173+'fhwa 1391 rev 06-22'!R1210+'fhwa 1391 rev 06-22'!R1247+'fhwa 1391 rev 06-22'!R1284+'fhwa 1391 rev 06-22'!R1321+'fhwa 1391 rev 06-22'!R1358+'fhwa 1391 rev 06-22'!R1395+'fhwa 1391 rev 06-22'!R1432+'fhwa 1391 rev 06-22'!R1469+'fhwa 1391 rev 06-22'!R1506+'fhwa 1391 rev 06-22'!R1543+'fhwa 1391 rev 06-22'!R1580+'fhwa 1391 rev 06-22'!R1617+'fhwa 1391 rev 06-22'!R1654+'fhwa 1391 rev 06-22'!R1691+'fhwa 1391 rev 06-22'!R1728+'fhwa 1391 rev 06-22'!R1765+'fhwa 1391 rev 06-22'!R1802+'fhwa 1391 rev 06-22'!R1839+'fhwa 1391 rev 06-22'!R1876+'fhwa 1391 rev 06-22'!R1913+'fhwa 1391 rev 06-22'!R1950+'fhwa 1391 rev 06-22'!R1987+'fhwa 1391 rev 06-22'!R2024+'fhwa 1391 rev 06-22'!R2061+'fhwa 1391 rev 06-22'!R2098+'fhwa 1391 rev 06-22'!R2135+'fhwa 1391 rev 06-22'!R2172+'fhwa 1391 rev 06-22'!R2209+'fhwa 1391 rev 06-22'!R2246+'fhwa 1391 rev 06-22'!R2283+'fhwa 1391 rev 06-22'!R2320+'fhwa 1391 rev 06-22'!R2357+'fhwa 1391 rev 06-22'!R2394+'fhwa 1391 rev 06-22'!R2431+'fhwa 1391 rev 06-22'!R2468+'fhwa 1391 rev 06-22'!R2505+'fhwa 1391 rev 06-22'!R2542+'fhwa 1391 rev 06-22'!R2579</f>
        <v>0</v>
      </c>
      <c r="T22" s="135">
        <f>'fhwa 1391 rev 06-22'!S26+'fhwa 1391 rev 06-22'!S63+'fhwa 1391 rev 06-22'!S100+'fhwa 1391 rev 06-22'!S137+'fhwa 1391 rev 06-22'!S174+'fhwa 1391 rev 06-22'!S211+'fhwa 1391 rev 06-22'!S248+'fhwa 1391 rev 06-22'!S285+'fhwa 1391 rev 06-22'!S322+'fhwa 1391 rev 06-22'!S359+'fhwa 1391 rev 06-22'!S396+'fhwa 1391 rev 06-22'!S433+'fhwa 1391 rev 06-22'!S470+'fhwa 1391 rev 06-22'!S507+'fhwa 1391 rev 06-22'!S544+'fhwa 1391 rev 06-22'!S581+'fhwa 1391 rev 06-22'!S618+'fhwa 1391 rev 06-22'!S655+'fhwa 1391 rev 06-22'!S692+'fhwa 1391 rev 06-22'!S729+'fhwa 1391 rev 06-22'!S766+'fhwa 1391 rev 06-22'!S803+'fhwa 1391 rev 06-22'!S840+'fhwa 1391 rev 06-22'!S877+'fhwa 1391 rev 06-22'!S914+'fhwa 1391 rev 06-22'!S951+'fhwa 1391 rev 06-22'!S988+'fhwa 1391 rev 06-22'!S1025+'fhwa 1391 rev 06-22'!S1062+'fhwa 1391 rev 06-22'!S1099+'fhwa 1391 rev 06-22'!S1136+'fhwa 1391 rev 06-22'!S1173+'fhwa 1391 rev 06-22'!S1210+'fhwa 1391 rev 06-22'!S1247+'fhwa 1391 rev 06-22'!S1284+'fhwa 1391 rev 06-22'!S1321+'fhwa 1391 rev 06-22'!S1358+'fhwa 1391 rev 06-22'!S1395+'fhwa 1391 rev 06-22'!S1432+'fhwa 1391 rev 06-22'!S1469+'fhwa 1391 rev 06-22'!S1506+'fhwa 1391 rev 06-22'!S1543+'fhwa 1391 rev 06-22'!S1580+'fhwa 1391 rev 06-22'!S1617+'fhwa 1391 rev 06-22'!S1654+'fhwa 1391 rev 06-22'!S1691+'fhwa 1391 rev 06-22'!S1728+'fhwa 1391 rev 06-22'!S1765+'fhwa 1391 rev 06-22'!S1802+'fhwa 1391 rev 06-22'!S1839+'fhwa 1391 rev 06-22'!S1876+'fhwa 1391 rev 06-22'!S1913+'fhwa 1391 rev 06-22'!S1950+'fhwa 1391 rev 06-22'!S1987+'fhwa 1391 rev 06-22'!S2024+'fhwa 1391 rev 06-22'!S2061+'fhwa 1391 rev 06-22'!S2098+'fhwa 1391 rev 06-22'!S2135+'fhwa 1391 rev 06-22'!S2172+'fhwa 1391 rev 06-22'!S2209+'fhwa 1391 rev 06-22'!S2246+'fhwa 1391 rev 06-22'!S2283+'fhwa 1391 rev 06-22'!S2320+'fhwa 1391 rev 06-22'!S2357+'fhwa 1391 rev 06-22'!S2394+'fhwa 1391 rev 06-22'!S2431+'fhwa 1391 rev 06-22'!S2468+'fhwa 1391 rev 06-22'!S2505+'fhwa 1391 rev 06-22'!S2542+'fhwa 1391 rev 06-22'!S2579</f>
        <v>0</v>
      </c>
      <c r="U22" s="95">
        <f>'fhwa 1391 rev 06-22'!T26+'fhwa 1391 rev 06-22'!T63+'fhwa 1391 rev 06-22'!T100+'fhwa 1391 rev 06-22'!T137+'fhwa 1391 rev 06-22'!T174+'fhwa 1391 rev 06-22'!T211+'fhwa 1391 rev 06-22'!T248+'fhwa 1391 rev 06-22'!T285+'fhwa 1391 rev 06-22'!T322+'fhwa 1391 rev 06-22'!T359+'fhwa 1391 rev 06-22'!T396+'fhwa 1391 rev 06-22'!T433+'fhwa 1391 rev 06-22'!T470+'fhwa 1391 rev 06-22'!T507+'fhwa 1391 rev 06-22'!T544+'fhwa 1391 rev 06-22'!T581+'fhwa 1391 rev 06-22'!T618+'fhwa 1391 rev 06-22'!T655+'fhwa 1391 rev 06-22'!T692+'fhwa 1391 rev 06-22'!T729+'fhwa 1391 rev 06-22'!T766+'fhwa 1391 rev 06-22'!T803+'fhwa 1391 rev 06-22'!T840+'fhwa 1391 rev 06-22'!T877+'fhwa 1391 rev 06-22'!T914+'fhwa 1391 rev 06-22'!T951+'fhwa 1391 rev 06-22'!T988+'fhwa 1391 rev 06-22'!T1025+'fhwa 1391 rev 06-22'!T1062+'fhwa 1391 rev 06-22'!T1099+'fhwa 1391 rev 06-22'!T1136+'fhwa 1391 rev 06-22'!T1173+'fhwa 1391 rev 06-22'!T1210+'fhwa 1391 rev 06-22'!T1247+'fhwa 1391 rev 06-22'!T1284+'fhwa 1391 rev 06-22'!T1321+'fhwa 1391 rev 06-22'!T1358+'fhwa 1391 rev 06-22'!T1395+'fhwa 1391 rev 06-22'!T1432+'fhwa 1391 rev 06-22'!T1469+'fhwa 1391 rev 06-22'!T1506+'fhwa 1391 rev 06-22'!T1543+'fhwa 1391 rev 06-22'!T1580+'fhwa 1391 rev 06-22'!T1617+'fhwa 1391 rev 06-22'!T1654+'fhwa 1391 rev 06-22'!T1691+'fhwa 1391 rev 06-22'!T1728+'fhwa 1391 rev 06-22'!T1765+'fhwa 1391 rev 06-22'!T1802+'fhwa 1391 rev 06-22'!T1839+'fhwa 1391 rev 06-22'!T1876+'fhwa 1391 rev 06-22'!T1913+'fhwa 1391 rev 06-22'!T1950+'fhwa 1391 rev 06-22'!T1987+'fhwa 1391 rev 06-22'!T2024+'fhwa 1391 rev 06-22'!T2061+'fhwa 1391 rev 06-22'!T2098+'fhwa 1391 rev 06-22'!T2135+'fhwa 1391 rev 06-22'!T2172+'fhwa 1391 rev 06-22'!T2209+'fhwa 1391 rev 06-22'!T2246+'fhwa 1391 rev 06-22'!T2283+'fhwa 1391 rev 06-22'!T2320+'fhwa 1391 rev 06-22'!T2357+'fhwa 1391 rev 06-22'!T2394+'fhwa 1391 rev 06-22'!T2431+'fhwa 1391 rev 06-22'!T2468+'fhwa 1391 rev 06-22'!T2505+'fhwa 1391 rev 06-22'!T2542+'fhwa 1391 rev 06-22'!T2579</f>
        <v>0</v>
      </c>
      <c r="V22" s="135">
        <f>'fhwa 1391 rev 06-22'!U26+'fhwa 1391 rev 06-22'!U63+'fhwa 1391 rev 06-22'!U100+'fhwa 1391 rev 06-22'!U137+'fhwa 1391 rev 06-22'!U174+'fhwa 1391 rev 06-22'!U211+'fhwa 1391 rev 06-22'!U248+'fhwa 1391 rev 06-22'!U285+'fhwa 1391 rev 06-22'!U322+'fhwa 1391 rev 06-22'!U359+'fhwa 1391 rev 06-22'!U396+'fhwa 1391 rev 06-22'!U433+'fhwa 1391 rev 06-22'!U470+'fhwa 1391 rev 06-22'!U507+'fhwa 1391 rev 06-22'!U544+'fhwa 1391 rev 06-22'!U581+'fhwa 1391 rev 06-22'!U618+'fhwa 1391 rev 06-22'!U655+'fhwa 1391 rev 06-22'!U692+'fhwa 1391 rev 06-22'!U729+'fhwa 1391 rev 06-22'!U766+'fhwa 1391 rev 06-22'!U803+'fhwa 1391 rev 06-22'!U840+'fhwa 1391 rev 06-22'!U877+'fhwa 1391 rev 06-22'!U914+'fhwa 1391 rev 06-22'!U951+'fhwa 1391 rev 06-22'!U988+'fhwa 1391 rev 06-22'!U1025+'fhwa 1391 rev 06-22'!U1062+'fhwa 1391 rev 06-22'!U1099+'fhwa 1391 rev 06-22'!U1136+'fhwa 1391 rev 06-22'!U1173+'fhwa 1391 rev 06-22'!U1210+'fhwa 1391 rev 06-22'!U1247+'fhwa 1391 rev 06-22'!U1284+'fhwa 1391 rev 06-22'!U1321+'fhwa 1391 rev 06-22'!U1358+'fhwa 1391 rev 06-22'!U1395+'fhwa 1391 rev 06-22'!U1432+'fhwa 1391 rev 06-22'!U1469+'fhwa 1391 rev 06-22'!U1506+'fhwa 1391 rev 06-22'!U1543+'fhwa 1391 rev 06-22'!U1580+'fhwa 1391 rev 06-22'!U1617+'fhwa 1391 rev 06-22'!U1654+'fhwa 1391 rev 06-22'!U1691+'fhwa 1391 rev 06-22'!U1728+'fhwa 1391 rev 06-22'!U1765+'fhwa 1391 rev 06-22'!U1802+'fhwa 1391 rev 06-22'!U1839+'fhwa 1391 rev 06-22'!U1876+'fhwa 1391 rev 06-22'!U1913+'fhwa 1391 rev 06-22'!U1950+'fhwa 1391 rev 06-22'!U1987+'fhwa 1391 rev 06-22'!U2024+'fhwa 1391 rev 06-22'!U2061+'fhwa 1391 rev 06-22'!U2098+'fhwa 1391 rev 06-22'!U2135+'fhwa 1391 rev 06-22'!U2172+'fhwa 1391 rev 06-22'!U2209+'fhwa 1391 rev 06-22'!U2246+'fhwa 1391 rev 06-22'!U2283+'fhwa 1391 rev 06-22'!U2320+'fhwa 1391 rev 06-22'!U2357+'fhwa 1391 rev 06-22'!U2394+'fhwa 1391 rev 06-22'!U2431+'fhwa 1391 rev 06-22'!U2468+'fhwa 1391 rev 06-22'!U2505+'fhwa 1391 rev 06-22'!U2542+'fhwa 1391 rev 06-22'!U2579</f>
        <v>0</v>
      </c>
      <c r="W22" s="137">
        <f>'fhwa 1391 rev 06-22'!V26+'fhwa 1391 rev 06-22'!V63+'fhwa 1391 rev 06-22'!V100+'fhwa 1391 rev 06-22'!V137+'fhwa 1391 rev 06-22'!V174+'fhwa 1391 rev 06-22'!V211+'fhwa 1391 rev 06-22'!V248+'fhwa 1391 rev 06-22'!V285+'fhwa 1391 rev 06-22'!V322+'fhwa 1391 rev 06-22'!V359+'fhwa 1391 rev 06-22'!V396+'fhwa 1391 rev 06-22'!V433+'fhwa 1391 rev 06-22'!V470+'fhwa 1391 rev 06-22'!V507+'fhwa 1391 rev 06-22'!V544+'fhwa 1391 rev 06-22'!V581+'fhwa 1391 rev 06-22'!V618+'fhwa 1391 rev 06-22'!V655+'fhwa 1391 rev 06-22'!V692+'fhwa 1391 rev 06-22'!V729+'fhwa 1391 rev 06-22'!V766+'fhwa 1391 rev 06-22'!V803+'fhwa 1391 rev 06-22'!V840+'fhwa 1391 rev 06-22'!V877+'fhwa 1391 rev 06-22'!V914+'fhwa 1391 rev 06-22'!V951+'fhwa 1391 rev 06-22'!V988+'fhwa 1391 rev 06-22'!V1025+'fhwa 1391 rev 06-22'!V1062+'fhwa 1391 rev 06-22'!V1099+'fhwa 1391 rev 06-22'!V1136+'fhwa 1391 rev 06-22'!V1173+'fhwa 1391 rev 06-22'!V1210+'fhwa 1391 rev 06-22'!V1247+'fhwa 1391 rev 06-22'!V1284+'fhwa 1391 rev 06-22'!V1321+'fhwa 1391 rev 06-22'!V1358+'fhwa 1391 rev 06-22'!V1395+'fhwa 1391 rev 06-22'!V1432+'fhwa 1391 rev 06-22'!V1469+'fhwa 1391 rev 06-22'!V1506+'fhwa 1391 rev 06-22'!V1543+'fhwa 1391 rev 06-22'!V1580+'fhwa 1391 rev 06-22'!V1617+'fhwa 1391 rev 06-22'!V1654+'fhwa 1391 rev 06-22'!V1691+'fhwa 1391 rev 06-22'!V1728+'fhwa 1391 rev 06-22'!V1765+'fhwa 1391 rev 06-22'!V1802+'fhwa 1391 rev 06-22'!V1839+'fhwa 1391 rev 06-22'!V1876+'fhwa 1391 rev 06-22'!V1913+'fhwa 1391 rev 06-22'!V1950+'fhwa 1391 rev 06-22'!V1987+'fhwa 1391 rev 06-22'!V2024+'fhwa 1391 rev 06-22'!V2061+'fhwa 1391 rev 06-22'!V2098+'fhwa 1391 rev 06-22'!V2135+'fhwa 1391 rev 06-22'!V2172+'fhwa 1391 rev 06-22'!V2209+'fhwa 1391 rev 06-22'!V2246+'fhwa 1391 rev 06-22'!V2283+'fhwa 1391 rev 06-22'!V2320+'fhwa 1391 rev 06-22'!V2357+'fhwa 1391 rev 06-22'!V2394+'fhwa 1391 rev 06-22'!V2431+'fhwa 1391 rev 06-22'!V2468+'fhwa 1391 rev 06-22'!V2505+'fhwa 1391 rev 06-22'!V2542+'fhwa 1391 rev 06-22'!V2579</f>
        <v>0</v>
      </c>
      <c r="X22" s="129">
        <f>'fhwa 1391 rev 06-22'!W26+'fhwa 1391 rev 06-22'!W63+'fhwa 1391 rev 06-22'!W100+'fhwa 1391 rev 06-22'!W137+'fhwa 1391 rev 06-22'!W174+'fhwa 1391 rev 06-22'!W211+'fhwa 1391 rev 06-22'!W248+'fhwa 1391 rev 06-22'!W285+'fhwa 1391 rev 06-22'!W322+'fhwa 1391 rev 06-22'!W359+'fhwa 1391 rev 06-22'!W396+'fhwa 1391 rev 06-22'!W433+'fhwa 1391 rev 06-22'!W470+'fhwa 1391 rev 06-22'!W507+'fhwa 1391 rev 06-22'!W544+'fhwa 1391 rev 06-22'!W581+'fhwa 1391 rev 06-22'!W618+'fhwa 1391 rev 06-22'!W655+'fhwa 1391 rev 06-22'!W692+'fhwa 1391 rev 06-22'!W729+'fhwa 1391 rev 06-22'!W766+'fhwa 1391 rev 06-22'!W803+'fhwa 1391 rev 06-22'!W840+'fhwa 1391 rev 06-22'!W877+'fhwa 1391 rev 06-22'!W914+'fhwa 1391 rev 06-22'!W951+'fhwa 1391 rev 06-22'!W988+'fhwa 1391 rev 06-22'!W1025+'fhwa 1391 rev 06-22'!W1062+'fhwa 1391 rev 06-22'!W1099+'fhwa 1391 rev 06-22'!W1136+'fhwa 1391 rev 06-22'!W1173+'fhwa 1391 rev 06-22'!W1210+'fhwa 1391 rev 06-22'!W1247+'fhwa 1391 rev 06-22'!W1284+'fhwa 1391 rev 06-22'!W1321+'fhwa 1391 rev 06-22'!W1358+'fhwa 1391 rev 06-22'!W1395+'fhwa 1391 rev 06-22'!W1432+'fhwa 1391 rev 06-22'!W1469+'fhwa 1391 rev 06-22'!W1506+'fhwa 1391 rev 06-22'!W1543+'fhwa 1391 rev 06-22'!W1580+'fhwa 1391 rev 06-22'!W1617+'fhwa 1391 rev 06-22'!W1654+'fhwa 1391 rev 06-22'!W1691+'fhwa 1391 rev 06-22'!W1728+'fhwa 1391 rev 06-22'!W1765+'fhwa 1391 rev 06-22'!W1802+'fhwa 1391 rev 06-22'!W1839+'fhwa 1391 rev 06-22'!W1876+'fhwa 1391 rev 06-22'!W1913+'fhwa 1391 rev 06-22'!W1950+'fhwa 1391 rev 06-22'!W1987+'fhwa 1391 rev 06-22'!W2024+'fhwa 1391 rev 06-22'!W2061+'fhwa 1391 rev 06-22'!W2098+'fhwa 1391 rev 06-22'!W2135+'fhwa 1391 rev 06-22'!W2172+'fhwa 1391 rev 06-22'!W2209+'fhwa 1391 rev 06-22'!W2246+'fhwa 1391 rev 06-22'!W2283+'fhwa 1391 rev 06-22'!W2320+'fhwa 1391 rev 06-22'!W2357+'fhwa 1391 rev 06-22'!W2394+'fhwa 1391 rev 06-22'!W2431+'fhwa 1391 rev 06-22'!W2468+'fhwa 1391 rev 06-22'!W2505+'fhwa 1391 rev 06-22'!W2542+'fhwa 1391 rev 06-22'!W2579</f>
        <v>0</v>
      </c>
      <c r="Y22" s="18"/>
      <c r="Z22" s="18"/>
      <c r="AA22" s="21">
        <f>I17</f>
        <v>0</v>
      </c>
      <c r="AB22" t="s">
        <v>48</v>
      </c>
      <c r="AC22" s="20" t="s">
        <v>67</v>
      </c>
      <c r="AD22" s="20" t="s">
        <v>63</v>
      </c>
      <c r="AE22" s="20"/>
      <c r="AL22" t="s">
        <v>71</v>
      </c>
    </row>
    <row r="23" spans="2:38" ht="16.5" thickBot="1" x14ac:dyDescent="0.25">
      <c r="B23" s="13" t="s">
        <v>15</v>
      </c>
      <c r="C23" s="96">
        <f t="shared" si="0"/>
        <v>0</v>
      </c>
      <c r="D23" s="97">
        <f t="shared" si="0"/>
        <v>0</v>
      </c>
      <c r="E23" s="98">
        <f t="shared" si="1"/>
        <v>0</v>
      </c>
      <c r="F23" s="97">
        <f t="shared" si="1"/>
        <v>0</v>
      </c>
      <c r="G23" s="128">
        <f>'fhwa 1391 rev 06-22'!F27+'fhwa 1391 rev 06-22'!F64+'fhwa 1391 rev 06-22'!F101+'fhwa 1391 rev 06-22'!F138+'fhwa 1391 rev 06-22'!F175+'fhwa 1391 rev 06-22'!F212+'fhwa 1391 rev 06-22'!F249+'fhwa 1391 rev 06-22'!F286+'fhwa 1391 rev 06-22'!F323+'fhwa 1391 rev 06-22'!F360+'fhwa 1391 rev 06-22'!F397+'fhwa 1391 rev 06-22'!F434+'fhwa 1391 rev 06-22'!F471+'fhwa 1391 rev 06-22'!F508+'fhwa 1391 rev 06-22'!F545+'fhwa 1391 rev 06-22'!F582+'fhwa 1391 rev 06-22'!F619+'fhwa 1391 rev 06-22'!F656+'fhwa 1391 rev 06-22'!F693+'fhwa 1391 rev 06-22'!F730+'fhwa 1391 rev 06-22'!F767+'fhwa 1391 rev 06-22'!F804+'fhwa 1391 rev 06-22'!F841+'fhwa 1391 rev 06-22'!F878+'fhwa 1391 rev 06-22'!F915+'fhwa 1391 rev 06-22'!F952+'fhwa 1391 rev 06-22'!F989+'fhwa 1391 rev 06-22'!F1026+'fhwa 1391 rev 06-22'!F1063+'fhwa 1391 rev 06-22'!F1100+'fhwa 1391 rev 06-22'!F1137+'fhwa 1391 rev 06-22'!F1174+'fhwa 1391 rev 06-22'!F1211+'fhwa 1391 rev 06-22'!F1248+'fhwa 1391 rev 06-22'!F1285+'fhwa 1391 rev 06-22'!F1322+'fhwa 1391 rev 06-22'!F1359+'fhwa 1391 rev 06-22'!F1396+'fhwa 1391 rev 06-22'!F1433+'fhwa 1391 rev 06-22'!F1470+'fhwa 1391 rev 06-22'!F1507+'fhwa 1391 rev 06-22'!F1544+'fhwa 1391 rev 06-22'!F1581+'fhwa 1391 rev 06-22'!F1618+'fhwa 1391 rev 06-22'!F1655+'fhwa 1391 rev 06-22'!F1692+'fhwa 1391 rev 06-22'!F1729+'fhwa 1391 rev 06-22'!F1766+'fhwa 1391 rev 06-22'!F1803+'fhwa 1391 rev 06-22'!F1840+'fhwa 1391 rev 06-22'!F1877+'fhwa 1391 rev 06-22'!F1914+'fhwa 1391 rev 06-22'!F1951+'fhwa 1391 rev 06-22'!F1988+'fhwa 1391 rev 06-22'!F2025+'fhwa 1391 rev 06-22'!F2062+'fhwa 1391 rev 06-22'!F2099+'fhwa 1391 rev 06-22'!F2136+'fhwa 1391 rev 06-22'!F2173+'fhwa 1391 rev 06-22'!F2210+'fhwa 1391 rev 06-22'!F2247+'fhwa 1391 rev 06-22'!F2284+'fhwa 1391 rev 06-22'!F2321+'fhwa 1391 rev 06-22'!F2358+'fhwa 1391 rev 06-22'!F2395+'fhwa 1391 rev 06-22'!F2432+'fhwa 1391 rev 06-22'!F2469+'fhwa 1391 rev 06-22'!F2506+'fhwa 1391 rev 06-22'!F2543+'fhwa 1391 rev 06-22'!F2580</f>
        <v>0</v>
      </c>
      <c r="H23" s="129">
        <f>'fhwa 1391 rev 06-22'!G27+'fhwa 1391 rev 06-22'!G64+'fhwa 1391 rev 06-22'!G101+'fhwa 1391 rev 06-22'!G138+'fhwa 1391 rev 06-22'!G175+'fhwa 1391 rev 06-22'!G212+'fhwa 1391 rev 06-22'!G249+'fhwa 1391 rev 06-22'!G286+'fhwa 1391 rev 06-22'!G323+'fhwa 1391 rev 06-22'!G360+'fhwa 1391 rev 06-22'!G397+'fhwa 1391 rev 06-22'!G434+'fhwa 1391 rev 06-22'!G471+'fhwa 1391 rev 06-22'!G508+'fhwa 1391 rev 06-22'!G545+'fhwa 1391 rev 06-22'!G582+'fhwa 1391 rev 06-22'!G619+'fhwa 1391 rev 06-22'!G656+'fhwa 1391 rev 06-22'!G693+'fhwa 1391 rev 06-22'!G730+'fhwa 1391 rev 06-22'!G767+'fhwa 1391 rev 06-22'!G804+'fhwa 1391 rev 06-22'!G841+'fhwa 1391 rev 06-22'!G878+'fhwa 1391 rev 06-22'!G915+'fhwa 1391 rev 06-22'!G952+'fhwa 1391 rev 06-22'!G989+'fhwa 1391 rev 06-22'!G1026+'fhwa 1391 rev 06-22'!G1063+'fhwa 1391 rev 06-22'!G1100+'fhwa 1391 rev 06-22'!G1137+'fhwa 1391 rev 06-22'!G1174+'fhwa 1391 rev 06-22'!G1211+'fhwa 1391 rev 06-22'!G1248+'fhwa 1391 rev 06-22'!G1285+'fhwa 1391 rev 06-22'!G1322+'fhwa 1391 rev 06-22'!G1359+'fhwa 1391 rev 06-22'!G1396+'fhwa 1391 rev 06-22'!G1433+'fhwa 1391 rev 06-22'!G1470+'fhwa 1391 rev 06-22'!G1507+'fhwa 1391 rev 06-22'!G1544+'fhwa 1391 rev 06-22'!G1581+'fhwa 1391 rev 06-22'!G1618+'fhwa 1391 rev 06-22'!G1655+'fhwa 1391 rev 06-22'!G1692+'fhwa 1391 rev 06-22'!G1729+'fhwa 1391 rev 06-22'!G1766+'fhwa 1391 rev 06-22'!G1803+'fhwa 1391 rev 06-22'!G1840+'fhwa 1391 rev 06-22'!G1877+'fhwa 1391 rev 06-22'!G1914+'fhwa 1391 rev 06-22'!G1951+'fhwa 1391 rev 06-22'!G1988+'fhwa 1391 rev 06-22'!G2025+'fhwa 1391 rev 06-22'!G2062+'fhwa 1391 rev 06-22'!G2099+'fhwa 1391 rev 06-22'!G2136+'fhwa 1391 rev 06-22'!G2173+'fhwa 1391 rev 06-22'!G2210+'fhwa 1391 rev 06-22'!G2247+'fhwa 1391 rev 06-22'!G2284+'fhwa 1391 rev 06-22'!G2321+'fhwa 1391 rev 06-22'!G2358+'fhwa 1391 rev 06-22'!G2395+'fhwa 1391 rev 06-22'!G2432+'fhwa 1391 rev 06-22'!G2469+'fhwa 1391 rev 06-22'!G2506+'fhwa 1391 rev 06-22'!G2543+'fhwa 1391 rev 06-22'!G2580</f>
        <v>0</v>
      </c>
      <c r="I23" s="131">
        <f>'fhwa 1391 rev 06-22'!H27+'fhwa 1391 rev 06-22'!H64+'fhwa 1391 rev 06-22'!H101+'fhwa 1391 rev 06-22'!H138+'fhwa 1391 rev 06-22'!H175+'fhwa 1391 rev 06-22'!H212+'fhwa 1391 rev 06-22'!H249+'fhwa 1391 rev 06-22'!H286+'fhwa 1391 rev 06-22'!H323+'fhwa 1391 rev 06-22'!H360+'fhwa 1391 rev 06-22'!H397+'fhwa 1391 rev 06-22'!H434+'fhwa 1391 rev 06-22'!H471+'fhwa 1391 rev 06-22'!H508+'fhwa 1391 rev 06-22'!H545+'fhwa 1391 rev 06-22'!H582+'fhwa 1391 rev 06-22'!H619+'fhwa 1391 rev 06-22'!H656+'fhwa 1391 rev 06-22'!H693+'fhwa 1391 rev 06-22'!H730+'fhwa 1391 rev 06-22'!H767+'fhwa 1391 rev 06-22'!H804+'fhwa 1391 rev 06-22'!H841+'fhwa 1391 rev 06-22'!H878+'fhwa 1391 rev 06-22'!H915+'fhwa 1391 rev 06-22'!H952+'fhwa 1391 rev 06-22'!H989+'fhwa 1391 rev 06-22'!H1026+'fhwa 1391 rev 06-22'!H1063+'fhwa 1391 rev 06-22'!H1100+'fhwa 1391 rev 06-22'!H1137+'fhwa 1391 rev 06-22'!H1174+'fhwa 1391 rev 06-22'!H1211+'fhwa 1391 rev 06-22'!H1248+'fhwa 1391 rev 06-22'!H1285+'fhwa 1391 rev 06-22'!H1322+'fhwa 1391 rev 06-22'!H1359+'fhwa 1391 rev 06-22'!H1396+'fhwa 1391 rev 06-22'!H1433+'fhwa 1391 rev 06-22'!H1470+'fhwa 1391 rev 06-22'!H1507+'fhwa 1391 rev 06-22'!H1544+'fhwa 1391 rev 06-22'!H1581+'fhwa 1391 rev 06-22'!H1618+'fhwa 1391 rev 06-22'!H1655+'fhwa 1391 rev 06-22'!H1692+'fhwa 1391 rev 06-22'!H1729+'fhwa 1391 rev 06-22'!H1766+'fhwa 1391 rev 06-22'!H1803+'fhwa 1391 rev 06-22'!H1840+'fhwa 1391 rev 06-22'!H1877+'fhwa 1391 rev 06-22'!H1914+'fhwa 1391 rev 06-22'!H1951+'fhwa 1391 rev 06-22'!H1988+'fhwa 1391 rev 06-22'!H2025+'fhwa 1391 rev 06-22'!H2062+'fhwa 1391 rev 06-22'!H2099+'fhwa 1391 rev 06-22'!H2136+'fhwa 1391 rev 06-22'!H2173+'fhwa 1391 rev 06-22'!H2210+'fhwa 1391 rev 06-22'!H2247+'fhwa 1391 rev 06-22'!H2284+'fhwa 1391 rev 06-22'!H2321+'fhwa 1391 rev 06-22'!H2358+'fhwa 1391 rev 06-22'!H2395+'fhwa 1391 rev 06-22'!H2432+'fhwa 1391 rev 06-22'!H2469+'fhwa 1391 rev 06-22'!H2506+'fhwa 1391 rev 06-22'!H2543+'fhwa 1391 rev 06-22'!H2580</f>
        <v>0</v>
      </c>
      <c r="J23" s="129">
        <f>'fhwa 1391 rev 06-22'!I27+'fhwa 1391 rev 06-22'!I64+'fhwa 1391 rev 06-22'!I101+'fhwa 1391 rev 06-22'!I138+'fhwa 1391 rev 06-22'!I175+'fhwa 1391 rev 06-22'!I212+'fhwa 1391 rev 06-22'!I249+'fhwa 1391 rev 06-22'!I286+'fhwa 1391 rev 06-22'!I323+'fhwa 1391 rev 06-22'!I360+'fhwa 1391 rev 06-22'!I397+'fhwa 1391 rev 06-22'!I434+'fhwa 1391 rev 06-22'!I471+'fhwa 1391 rev 06-22'!I508+'fhwa 1391 rev 06-22'!I545+'fhwa 1391 rev 06-22'!I582+'fhwa 1391 rev 06-22'!I619+'fhwa 1391 rev 06-22'!I656+'fhwa 1391 rev 06-22'!I693+'fhwa 1391 rev 06-22'!I730+'fhwa 1391 rev 06-22'!I767+'fhwa 1391 rev 06-22'!I804+'fhwa 1391 rev 06-22'!I841+'fhwa 1391 rev 06-22'!I878+'fhwa 1391 rev 06-22'!I915+'fhwa 1391 rev 06-22'!I952+'fhwa 1391 rev 06-22'!I989+'fhwa 1391 rev 06-22'!I1026+'fhwa 1391 rev 06-22'!I1063+'fhwa 1391 rev 06-22'!I1100+'fhwa 1391 rev 06-22'!I1137+'fhwa 1391 rev 06-22'!I1174+'fhwa 1391 rev 06-22'!I1211+'fhwa 1391 rev 06-22'!I1248+'fhwa 1391 rev 06-22'!I1285+'fhwa 1391 rev 06-22'!I1322+'fhwa 1391 rev 06-22'!I1359+'fhwa 1391 rev 06-22'!I1396+'fhwa 1391 rev 06-22'!I1433+'fhwa 1391 rev 06-22'!I1470+'fhwa 1391 rev 06-22'!I1507+'fhwa 1391 rev 06-22'!I1544+'fhwa 1391 rev 06-22'!I1581+'fhwa 1391 rev 06-22'!I1618+'fhwa 1391 rev 06-22'!I1655+'fhwa 1391 rev 06-22'!I1692+'fhwa 1391 rev 06-22'!I1729+'fhwa 1391 rev 06-22'!I1766+'fhwa 1391 rev 06-22'!I1803+'fhwa 1391 rev 06-22'!I1840+'fhwa 1391 rev 06-22'!I1877+'fhwa 1391 rev 06-22'!I1914+'fhwa 1391 rev 06-22'!I1951+'fhwa 1391 rev 06-22'!I1988+'fhwa 1391 rev 06-22'!I2025+'fhwa 1391 rev 06-22'!I2062+'fhwa 1391 rev 06-22'!I2099+'fhwa 1391 rev 06-22'!I2136+'fhwa 1391 rev 06-22'!I2173+'fhwa 1391 rev 06-22'!I2210+'fhwa 1391 rev 06-22'!I2247+'fhwa 1391 rev 06-22'!I2284+'fhwa 1391 rev 06-22'!I2321+'fhwa 1391 rev 06-22'!I2358+'fhwa 1391 rev 06-22'!I2395+'fhwa 1391 rev 06-22'!I2432+'fhwa 1391 rev 06-22'!I2469+'fhwa 1391 rev 06-22'!I2506+'fhwa 1391 rev 06-22'!I2543+'fhwa 1391 rev 06-22'!I2580</f>
        <v>0</v>
      </c>
      <c r="K23" s="131">
        <f>'fhwa 1391 rev 06-22'!J27+'fhwa 1391 rev 06-22'!J64+'fhwa 1391 rev 06-22'!J101+'fhwa 1391 rev 06-22'!J138+'fhwa 1391 rev 06-22'!J175+'fhwa 1391 rev 06-22'!J212+'fhwa 1391 rev 06-22'!J249+'fhwa 1391 rev 06-22'!J286+'fhwa 1391 rev 06-22'!J323+'fhwa 1391 rev 06-22'!J360+'fhwa 1391 rev 06-22'!J397+'fhwa 1391 rev 06-22'!J434+'fhwa 1391 rev 06-22'!J471+'fhwa 1391 rev 06-22'!J508+'fhwa 1391 rev 06-22'!J545+'fhwa 1391 rev 06-22'!J582+'fhwa 1391 rev 06-22'!J619+'fhwa 1391 rev 06-22'!J656+'fhwa 1391 rev 06-22'!J693+'fhwa 1391 rev 06-22'!J730+'fhwa 1391 rev 06-22'!J767+'fhwa 1391 rev 06-22'!J804+'fhwa 1391 rev 06-22'!J841+'fhwa 1391 rev 06-22'!J878+'fhwa 1391 rev 06-22'!J915+'fhwa 1391 rev 06-22'!J952+'fhwa 1391 rev 06-22'!J989+'fhwa 1391 rev 06-22'!J1026+'fhwa 1391 rev 06-22'!J1063+'fhwa 1391 rev 06-22'!J1100+'fhwa 1391 rev 06-22'!J1137+'fhwa 1391 rev 06-22'!J1174+'fhwa 1391 rev 06-22'!J1211+'fhwa 1391 rev 06-22'!J1248+'fhwa 1391 rev 06-22'!J1285+'fhwa 1391 rev 06-22'!J1322+'fhwa 1391 rev 06-22'!J1359+'fhwa 1391 rev 06-22'!J1396+'fhwa 1391 rev 06-22'!J1433+'fhwa 1391 rev 06-22'!J1470+'fhwa 1391 rev 06-22'!J1507+'fhwa 1391 rev 06-22'!J1544+'fhwa 1391 rev 06-22'!J1581+'fhwa 1391 rev 06-22'!J1618+'fhwa 1391 rev 06-22'!J1655+'fhwa 1391 rev 06-22'!J1692+'fhwa 1391 rev 06-22'!J1729+'fhwa 1391 rev 06-22'!J1766+'fhwa 1391 rev 06-22'!J1803+'fhwa 1391 rev 06-22'!J1840+'fhwa 1391 rev 06-22'!J1877+'fhwa 1391 rev 06-22'!J1914+'fhwa 1391 rev 06-22'!J1951+'fhwa 1391 rev 06-22'!J1988+'fhwa 1391 rev 06-22'!J2025+'fhwa 1391 rev 06-22'!J2062+'fhwa 1391 rev 06-22'!J2099+'fhwa 1391 rev 06-22'!J2136+'fhwa 1391 rev 06-22'!J2173+'fhwa 1391 rev 06-22'!J2210+'fhwa 1391 rev 06-22'!J2247+'fhwa 1391 rev 06-22'!J2284+'fhwa 1391 rev 06-22'!J2321+'fhwa 1391 rev 06-22'!J2358+'fhwa 1391 rev 06-22'!J2395+'fhwa 1391 rev 06-22'!J2432+'fhwa 1391 rev 06-22'!J2469+'fhwa 1391 rev 06-22'!J2506+'fhwa 1391 rev 06-22'!J2543+'fhwa 1391 rev 06-22'!J2580</f>
        <v>0</v>
      </c>
      <c r="L23" s="129">
        <f>'fhwa 1391 rev 06-22'!K27+'fhwa 1391 rev 06-22'!K64+'fhwa 1391 rev 06-22'!K101+'fhwa 1391 rev 06-22'!K138+'fhwa 1391 rev 06-22'!K175+'fhwa 1391 rev 06-22'!K212+'fhwa 1391 rev 06-22'!K249+'fhwa 1391 rev 06-22'!K286+'fhwa 1391 rev 06-22'!K323+'fhwa 1391 rev 06-22'!K360+'fhwa 1391 rev 06-22'!K397+'fhwa 1391 rev 06-22'!K434+'fhwa 1391 rev 06-22'!K471+'fhwa 1391 rev 06-22'!K508+'fhwa 1391 rev 06-22'!K545+'fhwa 1391 rev 06-22'!K582+'fhwa 1391 rev 06-22'!K619+'fhwa 1391 rev 06-22'!K656+'fhwa 1391 rev 06-22'!K693+'fhwa 1391 rev 06-22'!K730+'fhwa 1391 rev 06-22'!K767+'fhwa 1391 rev 06-22'!K804+'fhwa 1391 rev 06-22'!K841+'fhwa 1391 rev 06-22'!K878+'fhwa 1391 rev 06-22'!K915+'fhwa 1391 rev 06-22'!K952+'fhwa 1391 rev 06-22'!K989+'fhwa 1391 rev 06-22'!K1026+'fhwa 1391 rev 06-22'!K1063+'fhwa 1391 rev 06-22'!K1100+'fhwa 1391 rev 06-22'!K1137+'fhwa 1391 rev 06-22'!K1174+'fhwa 1391 rev 06-22'!K1211+'fhwa 1391 rev 06-22'!K1248+'fhwa 1391 rev 06-22'!K1285+'fhwa 1391 rev 06-22'!K1322+'fhwa 1391 rev 06-22'!K1359+'fhwa 1391 rev 06-22'!K1396+'fhwa 1391 rev 06-22'!K1433+'fhwa 1391 rev 06-22'!K1470+'fhwa 1391 rev 06-22'!K1507+'fhwa 1391 rev 06-22'!K1544+'fhwa 1391 rev 06-22'!K1581+'fhwa 1391 rev 06-22'!K1618+'fhwa 1391 rev 06-22'!K1655+'fhwa 1391 rev 06-22'!K1692+'fhwa 1391 rev 06-22'!K1729+'fhwa 1391 rev 06-22'!K1766+'fhwa 1391 rev 06-22'!K1803+'fhwa 1391 rev 06-22'!K1840+'fhwa 1391 rev 06-22'!K1877+'fhwa 1391 rev 06-22'!K1914+'fhwa 1391 rev 06-22'!K1951+'fhwa 1391 rev 06-22'!K1988+'fhwa 1391 rev 06-22'!K2025+'fhwa 1391 rev 06-22'!K2062+'fhwa 1391 rev 06-22'!K2099+'fhwa 1391 rev 06-22'!K2136+'fhwa 1391 rev 06-22'!K2173+'fhwa 1391 rev 06-22'!K2210+'fhwa 1391 rev 06-22'!K2247+'fhwa 1391 rev 06-22'!K2284+'fhwa 1391 rev 06-22'!K2321+'fhwa 1391 rev 06-22'!K2358+'fhwa 1391 rev 06-22'!K2395+'fhwa 1391 rev 06-22'!K2432+'fhwa 1391 rev 06-22'!K2469+'fhwa 1391 rev 06-22'!K2506+'fhwa 1391 rev 06-22'!K2543+'fhwa 1391 rev 06-22'!K2580</f>
        <v>0</v>
      </c>
      <c r="M23" s="131">
        <f>'fhwa 1391 rev 06-22'!L27+'fhwa 1391 rev 06-22'!L64+'fhwa 1391 rev 06-22'!L101+'fhwa 1391 rev 06-22'!L138+'fhwa 1391 rev 06-22'!L175+'fhwa 1391 rev 06-22'!L212+'fhwa 1391 rev 06-22'!L249+'fhwa 1391 rev 06-22'!L286+'fhwa 1391 rev 06-22'!L323+'fhwa 1391 rev 06-22'!L360+'fhwa 1391 rev 06-22'!L397+'fhwa 1391 rev 06-22'!L434+'fhwa 1391 rev 06-22'!L471+'fhwa 1391 rev 06-22'!L508+'fhwa 1391 rev 06-22'!L545+'fhwa 1391 rev 06-22'!L582+'fhwa 1391 rev 06-22'!L619+'fhwa 1391 rev 06-22'!L656+'fhwa 1391 rev 06-22'!L693+'fhwa 1391 rev 06-22'!L730+'fhwa 1391 rev 06-22'!L767+'fhwa 1391 rev 06-22'!L804+'fhwa 1391 rev 06-22'!L841+'fhwa 1391 rev 06-22'!L878+'fhwa 1391 rev 06-22'!L915+'fhwa 1391 rev 06-22'!L952+'fhwa 1391 rev 06-22'!L989+'fhwa 1391 rev 06-22'!L1026+'fhwa 1391 rev 06-22'!L1063+'fhwa 1391 rev 06-22'!L1100+'fhwa 1391 rev 06-22'!L1137+'fhwa 1391 rev 06-22'!L1174+'fhwa 1391 rev 06-22'!L1211+'fhwa 1391 rev 06-22'!L1248+'fhwa 1391 rev 06-22'!L1285+'fhwa 1391 rev 06-22'!L1322+'fhwa 1391 rev 06-22'!L1359+'fhwa 1391 rev 06-22'!L1396+'fhwa 1391 rev 06-22'!L1433+'fhwa 1391 rev 06-22'!L1470+'fhwa 1391 rev 06-22'!L1507+'fhwa 1391 rev 06-22'!L1544+'fhwa 1391 rev 06-22'!L1581+'fhwa 1391 rev 06-22'!L1618+'fhwa 1391 rev 06-22'!L1655+'fhwa 1391 rev 06-22'!L1692+'fhwa 1391 rev 06-22'!L1729+'fhwa 1391 rev 06-22'!L1766+'fhwa 1391 rev 06-22'!L1803+'fhwa 1391 rev 06-22'!L1840+'fhwa 1391 rev 06-22'!L1877+'fhwa 1391 rev 06-22'!L1914+'fhwa 1391 rev 06-22'!L1951+'fhwa 1391 rev 06-22'!L1988+'fhwa 1391 rev 06-22'!L2025+'fhwa 1391 rev 06-22'!L2062+'fhwa 1391 rev 06-22'!L2099+'fhwa 1391 rev 06-22'!L2136+'fhwa 1391 rev 06-22'!L2173+'fhwa 1391 rev 06-22'!L2210+'fhwa 1391 rev 06-22'!L2247+'fhwa 1391 rev 06-22'!L2284+'fhwa 1391 rev 06-22'!L2321+'fhwa 1391 rev 06-22'!L2358+'fhwa 1391 rev 06-22'!L2395+'fhwa 1391 rev 06-22'!L2432+'fhwa 1391 rev 06-22'!L2469+'fhwa 1391 rev 06-22'!L2506+'fhwa 1391 rev 06-22'!L2543+'fhwa 1391 rev 06-22'!L2580</f>
        <v>0</v>
      </c>
      <c r="N23" s="129">
        <f>'fhwa 1391 rev 06-22'!M27+'fhwa 1391 rev 06-22'!M64+'fhwa 1391 rev 06-22'!M101+'fhwa 1391 rev 06-22'!M138+'fhwa 1391 rev 06-22'!M175+'fhwa 1391 rev 06-22'!M212+'fhwa 1391 rev 06-22'!M249+'fhwa 1391 rev 06-22'!M286+'fhwa 1391 rev 06-22'!M323+'fhwa 1391 rev 06-22'!M360+'fhwa 1391 rev 06-22'!M397+'fhwa 1391 rev 06-22'!M434+'fhwa 1391 rev 06-22'!M471+'fhwa 1391 rev 06-22'!M508+'fhwa 1391 rev 06-22'!M545+'fhwa 1391 rev 06-22'!M582+'fhwa 1391 rev 06-22'!M619+'fhwa 1391 rev 06-22'!M656+'fhwa 1391 rev 06-22'!M693+'fhwa 1391 rev 06-22'!M730+'fhwa 1391 rev 06-22'!M767+'fhwa 1391 rev 06-22'!M804+'fhwa 1391 rev 06-22'!M841+'fhwa 1391 rev 06-22'!M878+'fhwa 1391 rev 06-22'!M915+'fhwa 1391 rev 06-22'!M952+'fhwa 1391 rev 06-22'!M989+'fhwa 1391 rev 06-22'!M1026+'fhwa 1391 rev 06-22'!M1063+'fhwa 1391 rev 06-22'!M1100+'fhwa 1391 rev 06-22'!M1137+'fhwa 1391 rev 06-22'!M1174+'fhwa 1391 rev 06-22'!M1211+'fhwa 1391 rev 06-22'!M1248+'fhwa 1391 rev 06-22'!M1285+'fhwa 1391 rev 06-22'!M1322+'fhwa 1391 rev 06-22'!M1359+'fhwa 1391 rev 06-22'!M1396+'fhwa 1391 rev 06-22'!M1433+'fhwa 1391 rev 06-22'!M1470+'fhwa 1391 rev 06-22'!M1507+'fhwa 1391 rev 06-22'!M1544+'fhwa 1391 rev 06-22'!M1581+'fhwa 1391 rev 06-22'!M1618+'fhwa 1391 rev 06-22'!M1655+'fhwa 1391 rev 06-22'!M1692+'fhwa 1391 rev 06-22'!M1729+'fhwa 1391 rev 06-22'!M1766+'fhwa 1391 rev 06-22'!M1803+'fhwa 1391 rev 06-22'!M1840+'fhwa 1391 rev 06-22'!M1877+'fhwa 1391 rev 06-22'!M1914+'fhwa 1391 rev 06-22'!M1951+'fhwa 1391 rev 06-22'!M1988+'fhwa 1391 rev 06-22'!M2025+'fhwa 1391 rev 06-22'!M2062+'fhwa 1391 rev 06-22'!M2099+'fhwa 1391 rev 06-22'!M2136+'fhwa 1391 rev 06-22'!M2173+'fhwa 1391 rev 06-22'!M2210+'fhwa 1391 rev 06-22'!M2247+'fhwa 1391 rev 06-22'!M2284+'fhwa 1391 rev 06-22'!M2321+'fhwa 1391 rev 06-22'!M2358+'fhwa 1391 rev 06-22'!M2395+'fhwa 1391 rev 06-22'!M2432+'fhwa 1391 rev 06-22'!M2469+'fhwa 1391 rev 06-22'!M2506+'fhwa 1391 rev 06-22'!M2543+'fhwa 1391 rev 06-22'!M2580</f>
        <v>0</v>
      </c>
      <c r="O23" s="131">
        <f>'fhwa 1391 rev 06-22'!N27+'fhwa 1391 rev 06-22'!N64+'fhwa 1391 rev 06-22'!N101+'fhwa 1391 rev 06-22'!N138+'fhwa 1391 rev 06-22'!N175+'fhwa 1391 rev 06-22'!N212+'fhwa 1391 rev 06-22'!N249+'fhwa 1391 rev 06-22'!N286+'fhwa 1391 rev 06-22'!N323+'fhwa 1391 rev 06-22'!N360+'fhwa 1391 rev 06-22'!N397+'fhwa 1391 rev 06-22'!N434+'fhwa 1391 rev 06-22'!N471+'fhwa 1391 rev 06-22'!N508+'fhwa 1391 rev 06-22'!N545+'fhwa 1391 rev 06-22'!N582+'fhwa 1391 rev 06-22'!N619+'fhwa 1391 rev 06-22'!N656+'fhwa 1391 rev 06-22'!N693+'fhwa 1391 rev 06-22'!N730+'fhwa 1391 rev 06-22'!N767+'fhwa 1391 rev 06-22'!N804+'fhwa 1391 rev 06-22'!N841+'fhwa 1391 rev 06-22'!N878+'fhwa 1391 rev 06-22'!N915+'fhwa 1391 rev 06-22'!N952+'fhwa 1391 rev 06-22'!N989+'fhwa 1391 rev 06-22'!N1026+'fhwa 1391 rev 06-22'!N1063+'fhwa 1391 rev 06-22'!N1100+'fhwa 1391 rev 06-22'!N1137+'fhwa 1391 rev 06-22'!N1174+'fhwa 1391 rev 06-22'!N1211+'fhwa 1391 rev 06-22'!N1248+'fhwa 1391 rev 06-22'!N1285+'fhwa 1391 rev 06-22'!N1322+'fhwa 1391 rev 06-22'!N1359+'fhwa 1391 rev 06-22'!N1396+'fhwa 1391 rev 06-22'!N1433+'fhwa 1391 rev 06-22'!N1470+'fhwa 1391 rev 06-22'!N1507+'fhwa 1391 rev 06-22'!N1544+'fhwa 1391 rev 06-22'!N1581+'fhwa 1391 rev 06-22'!N1618+'fhwa 1391 rev 06-22'!N1655+'fhwa 1391 rev 06-22'!N1692+'fhwa 1391 rev 06-22'!N1729+'fhwa 1391 rev 06-22'!N1766+'fhwa 1391 rev 06-22'!N1803+'fhwa 1391 rev 06-22'!N1840+'fhwa 1391 rev 06-22'!N1877+'fhwa 1391 rev 06-22'!N1914+'fhwa 1391 rev 06-22'!N1951+'fhwa 1391 rev 06-22'!N1988+'fhwa 1391 rev 06-22'!N2025+'fhwa 1391 rev 06-22'!N2062+'fhwa 1391 rev 06-22'!N2099+'fhwa 1391 rev 06-22'!N2136+'fhwa 1391 rev 06-22'!N2173+'fhwa 1391 rev 06-22'!N2210+'fhwa 1391 rev 06-22'!N2247+'fhwa 1391 rev 06-22'!N2284+'fhwa 1391 rev 06-22'!N2321+'fhwa 1391 rev 06-22'!N2358+'fhwa 1391 rev 06-22'!N2395+'fhwa 1391 rev 06-22'!N2432+'fhwa 1391 rev 06-22'!N2469+'fhwa 1391 rev 06-22'!N2506+'fhwa 1391 rev 06-22'!N2543+'fhwa 1391 rev 06-22'!N2580</f>
        <v>0</v>
      </c>
      <c r="P23" s="129">
        <f>'fhwa 1391 rev 06-22'!O27+'fhwa 1391 rev 06-22'!O64+'fhwa 1391 rev 06-22'!O101+'fhwa 1391 rev 06-22'!O138+'fhwa 1391 rev 06-22'!O175+'fhwa 1391 rev 06-22'!O212+'fhwa 1391 rev 06-22'!O249+'fhwa 1391 rev 06-22'!O286+'fhwa 1391 rev 06-22'!O323+'fhwa 1391 rev 06-22'!O360+'fhwa 1391 rev 06-22'!O397+'fhwa 1391 rev 06-22'!O434+'fhwa 1391 rev 06-22'!O471+'fhwa 1391 rev 06-22'!O508+'fhwa 1391 rev 06-22'!O545+'fhwa 1391 rev 06-22'!O582+'fhwa 1391 rev 06-22'!O619+'fhwa 1391 rev 06-22'!O656+'fhwa 1391 rev 06-22'!O693+'fhwa 1391 rev 06-22'!O730+'fhwa 1391 rev 06-22'!O767+'fhwa 1391 rev 06-22'!O804+'fhwa 1391 rev 06-22'!O841+'fhwa 1391 rev 06-22'!O878+'fhwa 1391 rev 06-22'!O915+'fhwa 1391 rev 06-22'!O952+'fhwa 1391 rev 06-22'!O989+'fhwa 1391 rev 06-22'!O1026+'fhwa 1391 rev 06-22'!O1063+'fhwa 1391 rev 06-22'!O1100+'fhwa 1391 rev 06-22'!O1137+'fhwa 1391 rev 06-22'!O1174+'fhwa 1391 rev 06-22'!O1211+'fhwa 1391 rev 06-22'!O1248+'fhwa 1391 rev 06-22'!O1285+'fhwa 1391 rev 06-22'!O1322+'fhwa 1391 rev 06-22'!O1359+'fhwa 1391 rev 06-22'!O1396+'fhwa 1391 rev 06-22'!O1433+'fhwa 1391 rev 06-22'!O1470+'fhwa 1391 rev 06-22'!O1507+'fhwa 1391 rev 06-22'!O1544+'fhwa 1391 rev 06-22'!O1581+'fhwa 1391 rev 06-22'!O1618+'fhwa 1391 rev 06-22'!O1655+'fhwa 1391 rev 06-22'!O1692+'fhwa 1391 rev 06-22'!O1729+'fhwa 1391 rev 06-22'!O1766+'fhwa 1391 rev 06-22'!O1803+'fhwa 1391 rev 06-22'!O1840+'fhwa 1391 rev 06-22'!O1877+'fhwa 1391 rev 06-22'!O1914+'fhwa 1391 rev 06-22'!O1951+'fhwa 1391 rev 06-22'!O1988+'fhwa 1391 rev 06-22'!O2025+'fhwa 1391 rev 06-22'!O2062+'fhwa 1391 rev 06-22'!O2099+'fhwa 1391 rev 06-22'!O2136+'fhwa 1391 rev 06-22'!O2173+'fhwa 1391 rev 06-22'!O2210+'fhwa 1391 rev 06-22'!O2247+'fhwa 1391 rev 06-22'!O2284+'fhwa 1391 rev 06-22'!O2321+'fhwa 1391 rev 06-22'!O2358+'fhwa 1391 rev 06-22'!O2395+'fhwa 1391 rev 06-22'!O2432+'fhwa 1391 rev 06-22'!O2469+'fhwa 1391 rev 06-22'!O2506+'fhwa 1391 rev 06-22'!O2543+'fhwa 1391 rev 06-22'!O2580</f>
        <v>0</v>
      </c>
      <c r="Q23" s="131">
        <f>'fhwa 1391 rev 06-22'!P27+'fhwa 1391 rev 06-22'!P64+'fhwa 1391 rev 06-22'!P101+'fhwa 1391 rev 06-22'!P138+'fhwa 1391 rev 06-22'!P175+'fhwa 1391 rev 06-22'!P212+'fhwa 1391 rev 06-22'!P249+'fhwa 1391 rev 06-22'!P286+'fhwa 1391 rev 06-22'!P323+'fhwa 1391 rev 06-22'!P360+'fhwa 1391 rev 06-22'!P397+'fhwa 1391 rev 06-22'!P434+'fhwa 1391 rev 06-22'!P471+'fhwa 1391 rev 06-22'!P508+'fhwa 1391 rev 06-22'!P545+'fhwa 1391 rev 06-22'!P582+'fhwa 1391 rev 06-22'!P619+'fhwa 1391 rev 06-22'!P656+'fhwa 1391 rev 06-22'!P693+'fhwa 1391 rev 06-22'!P730+'fhwa 1391 rev 06-22'!P767+'fhwa 1391 rev 06-22'!P804+'fhwa 1391 rev 06-22'!P841+'fhwa 1391 rev 06-22'!P878+'fhwa 1391 rev 06-22'!P915+'fhwa 1391 rev 06-22'!P952+'fhwa 1391 rev 06-22'!P989+'fhwa 1391 rev 06-22'!P1026+'fhwa 1391 rev 06-22'!P1063+'fhwa 1391 rev 06-22'!P1100+'fhwa 1391 rev 06-22'!P1137+'fhwa 1391 rev 06-22'!P1174+'fhwa 1391 rev 06-22'!P1211+'fhwa 1391 rev 06-22'!P1248+'fhwa 1391 rev 06-22'!P1285+'fhwa 1391 rev 06-22'!P1322+'fhwa 1391 rev 06-22'!P1359+'fhwa 1391 rev 06-22'!P1396+'fhwa 1391 rev 06-22'!P1433+'fhwa 1391 rev 06-22'!P1470+'fhwa 1391 rev 06-22'!P1507+'fhwa 1391 rev 06-22'!P1544+'fhwa 1391 rev 06-22'!P1581+'fhwa 1391 rev 06-22'!P1618+'fhwa 1391 rev 06-22'!P1655+'fhwa 1391 rev 06-22'!P1692+'fhwa 1391 rev 06-22'!P1729+'fhwa 1391 rev 06-22'!P1766+'fhwa 1391 rev 06-22'!P1803+'fhwa 1391 rev 06-22'!P1840+'fhwa 1391 rev 06-22'!P1877+'fhwa 1391 rev 06-22'!P1914+'fhwa 1391 rev 06-22'!P1951+'fhwa 1391 rev 06-22'!P1988+'fhwa 1391 rev 06-22'!P2025+'fhwa 1391 rev 06-22'!P2062+'fhwa 1391 rev 06-22'!P2099+'fhwa 1391 rev 06-22'!P2136+'fhwa 1391 rev 06-22'!P2173+'fhwa 1391 rev 06-22'!P2210+'fhwa 1391 rev 06-22'!P2247+'fhwa 1391 rev 06-22'!P2284+'fhwa 1391 rev 06-22'!P2321+'fhwa 1391 rev 06-22'!P2358+'fhwa 1391 rev 06-22'!P2395+'fhwa 1391 rev 06-22'!P2432+'fhwa 1391 rev 06-22'!P2469+'fhwa 1391 rev 06-22'!P2506+'fhwa 1391 rev 06-22'!P2543+'fhwa 1391 rev 06-22'!P2580</f>
        <v>0</v>
      </c>
      <c r="R23" s="129">
        <f>'fhwa 1391 rev 06-22'!Q27+'fhwa 1391 rev 06-22'!Q64+'fhwa 1391 rev 06-22'!Q101+'fhwa 1391 rev 06-22'!Q138+'fhwa 1391 rev 06-22'!Q175+'fhwa 1391 rev 06-22'!Q212+'fhwa 1391 rev 06-22'!Q249+'fhwa 1391 rev 06-22'!Q286+'fhwa 1391 rev 06-22'!Q323+'fhwa 1391 rev 06-22'!Q360+'fhwa 1391 rev 06-22'!Q397+'fhwa 1391 rev 06-22'!Q434+'fhwa 1391 rev 06-22'!Q471+'fhwa 1391 rev 06-22'!Q508+'fhwa 1391 rev 06-22'!Q545+'fhwa 1391 rev 06-22'!Q582+'fhwa 1391 rev 06-22'!Q619+'fhwa 1391 rev 06-22'!Q656+'fhwa 1391 rev 06-22'!Q693+'fhwa 1391 rev 06-22'!Q730+'fhwa 1391 rev 06-22'!Q767+'fhwa 1391 rev 06-22'!Q804+'fhwa 1391 rev 06-22'!Q841+'fhwa 1391 rev 06-22'!Q878+'fhwa 1391 rev 06-22'!Q915+'fhwa 1391 rev 06-22'!Q952+'fhwa 1391 rev 06-22'!Q989+'fhwa 1391 rev 06-22'!Q1026+'fhwa 1391 rev 06-22'!Q1063+'fhwa 1391 rev 06-22'!Q1100+'fhwa 1391 rev 06-22'!Q1137+'fhwa 1391 rev 06-22'!Q1174+'fhwa 1391 rev 06-22'!Q1211+'fhwa 1391 rev 06-22'!Q1248+'fhwa 1391 rev 06-22'!Q1285+'fhwa 1391 rev 06-22'!Q1322+'fhwa 1391 rev 06-22'!Q1359+'fhwa 1391 rev 06-22'!Q1396+'fhwa 1391 rev 06-22'!Q1433+'fhwa 1391 rev 06-22'!Q1470+'fhwa 1391 rev 06-22'!Q1507+'fhwa 1391 rev 06-22'!Q1544+'fhwa 1391 rev 06-22'!Q1581+'fhwa 1391 rev 06-22'!Q1618+'fhwa 1391 rev 06-22'!Q1655+'fhwa 1391 rev 06-22'!Q1692+'fhwa 1391 rev 06-22'!Q1729+'fhwa 1391 rev 06-22'!Q1766+'fhwa 1391 rev 06-22'!Q1803+'fhwa 1391 rev 06-22'!Q1840+'fhwa 1391 rev 06-22'!Q1877+'fhwa 1391 rev 06-22'!Q1914+'fhwa 1391 rev 06-22'!Q1951+'fhwa 1391 rev 06-22'!Q1988+'fhwa 1391 rev 06-22'!Q2025+'fhwa 1391 rev 06-22'!Q2062+'fhwa 1391 rev 06-22'!Q2099+'fhwa 1391 rev 06-22'!Q2136+'fhwa 1391 rev 06-22'!Q2173+'fhwa 1391 rev 06-22'!Q2210+'fhwa 1391 rev 06-22'!Q2247+'fhwa 1391 rev 06-22'!Q2284+'fhwa 1391 rev 06-22'!Q2321+'fhwa 1391 rev 06-22'!Q2358+'fhwa 1391 rev 06-22'!Q2395+'fhwa 1391 rev 06-22'!Q2432+'fhwa 1391 rev 06-22'!Q2469+'fhwa 1391 rev 06-22'!Q2506+'fhwa 1391 rev 06-22'!Q2543+'fhwa 1391 rev 06-22'!Q2580</f>
        <v>0</v>
      </c>
      <c r="S23" s="131">
        <f>'fhwa 1391 rev 06-22'!R27+'fhwa 1391 rev 06-22'!R64+'fhwa 1391 rev 06-22'!R101+'fhwa 1391 rev 06-22'!R138+'fhwa 1391 rev 06-22'!R175+'fhwa 1391 rev 06-22'!R212+'fhwa 1391 rev 06-22'!R249+'fhwa 1391 rev 06-22'!R286+'fhwa 1391 rev 06-22'!R323+'fhwa 1391 rev 06-22'!R360+'fhwa 1391 rev 06-22'!R397+'fhwa 1391 rev 06-22'!R434+'fhwa 1391 rev 06-22'!R471+'fhwa 1391 rev 06-22'!R508+'fhwa 1391 rev 06-22'!R545+'fhwa 1391 rev 06-22'!R582+'fhwa 1391 rev 06-22'!R619+'fhwa 1391 rev 06-22'!R656+'fhwa 1391 rev 06-22'!R693+'fhwa 1391 rev 06-22'!R730+'fhwa 1391 rev 06-22'!R767+'fhwa 1391 rev 06-22'!R804+'fhwa 1391 rev 06-22'!R841+'fhwa 1391 rev 06-22'!R878+'fhwa 1391 rev 06-22'!R915+'fhwa 1391 rev 06-22'!R952+'fhwa 1391 rev 06-22'!R989+'fhwa 1391 rev 06-22'!R1026+'fhwa 1391 rev 06-22'!R1063+'fhwa 1391 rev 06-22'!R1100+'fhwa 1391 rev 06-22'!R1137+'fhwa 1391 rev 06-22'!R1174+'fhwa 1391 rev 06-22'!R1211+'fhwa 1391 rev 06-22'!R1248+'fhwa 1391 rev 06-22'!R1285+'fhwa 1391 rev 06-22'!R1322+'fhwa 1391 rev 06-22'!R1359+'fhwa 1391 rev 06-22'!R1396+'fhwa 1391 rev 06-22'!R1433+'fhwa 1391 rev 06-22'!R1470+'fhwa 1391 rev 06-22'!R1507+'fhwa 1391 rev 06-22'!R1544+'fhwa 1391 rev 06-22'!R1581+'fhwa 1391 rev 06-22'!R1618+'fhwa 1391 rev 06-22'!R1655+'fhwa 1391 rev 06-22'!R1692+'fhwa 1391 rev 06-22'!R1729+'fhwa 1391 rev 06-22'!R1766+'fhwa 1391 rev 06-22'!R1803+'fhwa 1391 rev 06-22'!R1840+'fhwa 1391 rev 06-22'!R1877+'fhwa 1391 rev 06-22'!R1914+'fhwa 1391 rev 06-22'!R1951+'fhwa 1391 rev 06-22'!R1988+'fhwa 1391 rev 06-22'!R2025+'fhwa 1391 rev 06-22'!R2062+'fhwa 1391 rev 06-22'!R2099+'fhwa 1391 rev 06-22'!R2136+'fhwa 1391 rev 06-22'!R2173+'fhwa 1391 rev 06-22'!R2210+'fhwa 1391 rev 06-22'!R2247+'fhwa 1391 rev 06-22'!R2284+'fhwa 1391 rev 06-22'!R2321+'fhwa 1391 rev 06-22'!R2358+'fhwa 1391 rev 06-22'!R2395+'fhwa 1391 rev 06-22'!R2432+'fhwa 1391 rev 06-22'!R2469+'fhwa 1391 rev 06-22'!R2506+'fhwa 1391 rev 06-22'!R2543+'fhwa 1391 rev 06-22'!R2580</f>
        <v>0</v>
      </c>
      <c r="T23" s="135">
        <f>'fhwa 1391 rev 06-22'!S27+'fhwa 1391 rev 06-22'!S64+'fhwa 1391 rev 06-22'!S101+'fhwa 1391 rev 06-22'!S138+'fhwa 1391 rev 06-22'!S175+'fhwa 1391 rev 06-22'!S212+'fhwa 1391 rev 06-22'!S249+'fhwa 1391 rev 06-22'!S286+'fhwa 1391 rev 06-22'!S323+'fhwa 1391 rev 06-22'!S360+'fhwa 1391 rev 06-22'!S397+'fhwa 1391 rev 06-22'!S434+'fhwa 1391 rev 06-22'!S471+'fhwa 1391 rev 06-22'!S508+'fhwa 1391 rev 06-22'!S545+'fhwa 1391 rev 06-22'!S582+'fhwa 1391 rev 06-22'!S619+'fhwa 1391 rev 06-22'!S656+'fhwa 1391 rev 06-22'!S693+'fhwa 1391 rev 06-22'!S730+'fhwa 1391 rev 06-22'!S767+'fhwa 1391 rev 06-22'!S804+'fhwa 1391 rev 06-22'!S841+'fhwa 1391 rev 06-22'!S878+'fhwa 1391 rev 06-22'!S915+'fhwa 1391 rev 06-22'!S952+'fhwa 1391 rev 06-22'!S989+'fhwa 1391 rev 06-22'!S1026+'fhwa 1391 rev 06-22'!S1063+'fhwa 1391 rev 06-22'!S1100+'fhwa 1391 rev 06-22'!S1137+'fhwa 1391 rev 06-22'!S1174+'fhwa 1391 rev 06-22'!S1211+'fhwa 1391 rev 06-22'!S1248+'fhwa 1391 rev 06-22'!S1285+'fhwa 1391 rev 06-22'!S1322+'fhwa 1391 rev 06-22'!S1359+'fhwa 1391 rev 06-22'!S1396+'fhwa 1391 rev 06-22'!S1433+'fhwa 1391 rev 06-22'!S1470+'fhwa 1391 rev 06-22'!S1507+'fhwa 1391 rev 06-22'!S1544+'fhwa 1391 rev 06-22'!S1581+'fhwa 1391 rev 06-22'!S1618+'fhwa 1391 rev 06-22'!S1655+'fhwa 1391 rev 06-22'!S1692+'fhwa 1391 rev 06-22'!S1729+'fhwa 1391 rev 06-22'!S1766+'fhwa 1391 rev 06-22'!S1803+'fhwa 1391 rev 06-22'!S1840+'fhwa 1391 rev 06-22'!S1877+'fhwa 1391 rev 06-22'!S1914+'fhwa 1391 rev 06-22'!S1951+'fhwa 1391 rev 06-22'!S1988+'fhwa 1391 rev 06-22'!S2025+'fhwa 1391 rev 06-22'!S2062+'fhwa 1391 rev 06-22'!S2099+'fhwa 1391 rev 06-22'!S2136+'fhwa 1391 rev 06-22'!S2173+'fhwa 1391 rev 06-22'!S2210+'fhwa 1391 rev 06-22'!S2247+'fhwa 1391 rev 06-22'!S2284+'fhwa 1391 rev 06-22'!S2321+'fhwa 1391 rev 06-22'!S2358+'fhwa 1391 rev 06-22'!S2395+'fhwa 1391 rev 06-22'!S2432+'fhwa 1391 rev 06-22'!S2469+'fhwa 1391 rev 06-22'!S2506+'fhwa 1391 rev 06-22'!S2543+'fhwa 1391 rev 06-22'!S2580</f>
        <v>0</v>
      </c>
      <c r="U23" s="95">
        <f>'fhwa 1391 rev 06-22'!T27+'fhwa 1391 rev 06-22'!T64+'fhwa 1391 rev 06-22'!T101+'fhwa 1391 rev 06-22'!T138+'fhwa 1391 rev 06-22'!T175+'fhwa 1391 rev 06-22'!T212+'fhwa 1391 rev 06-22'!T249+'fhwa 1391 rev 06-22'!T286+'fhwa 1391 rev 06-22'!T323+'fhwa 1391 rev 06-22'!T360+'fhwa 1391 rev 06-22'!T397+'fhwa 1391 rev 06-22'!T434+'fhwa 1391 rev 06-22'!T471+'fhwa 1391 rev 06-22'!T508+'fhwa 1391 rev 06-22'!T545+'fhwa 1391 rev 06-22'!T582+'fhwa 1391 rev 06-22'!T619+'fhwa 1391 rev 06-22'!T656+'fhwa 1391 rev 06-22'!T693+'fhwa 1391 rev 06-22'!T730+'fhwa 1391 rev 06-22'!T767+'fhwa 1391 rev 06-22'!T804+'fhwa 1391 rev 06-22'!T841+'fhwa 1391 rev 06-22'!T878+'fhwa 1391 rev 06-22'!T915+'fhwa 1391 rev 06-22'!T952+'fhwa 1391 rev 06-22'!T989+'fhwa 1391 rev 06-22'!T1026+'fhwa 1391 rev 06-22'!T1063+'fhwa 1391 rev 06-22'!T1100+'fhwa 1391 rev 06-22'!T1137+'fhwa 1391 rev 06-22'!T1174+'fhwa 1391 rev 06-22'!T1211+'fhwa 1391 rev 06-22'!T1248+'fhwa 1391 rev 06-22'!T1285+'fhwa 1391 rev 06-22'!T1322+'fhwa 1391 rev 06-22'!T1359+'fhwa 1391 rev 06-22'!T1396+'fhwa 1391 rev 06-22'!T1433+'fhwa 1391 rev 06-22'!T1470+'fhwa 1391 rev 06-22'!T1507+'fhwa 1391 rev 06-22'!T1544+'fhwa 1391 rev 06-22'!T1581+'fhwa 1391 rev 06-22'!T1618+'fhwa 1391 rev 06-22'!T1655+'fhwa 1391 rev 06-22'!T1692+'fhwa 1391 rev 06-22'!T1729+'fhwa 1391 rev 06-22'!T1766+'fhwa 1391 rev 06-22'!T1803+'fhwa 1391 rev 06-22'!T1840+'fhwa 1391 rev 06-22'!T1877+'fhwa 1391 rev 06-22'!T1914+'fhwa 1391 rev 06-22'!T1951+'fhwa 1391 rev 06-22'!T1988+'fhwa 1391 rev 06-22'!T2025+'fhwa 1391 rev 06-22'!T2062+'fhwa 1391 rev 06-22'!T2099+'fhwa 1391 rev 06-22'!T2136+'fhwa 1391 rev 06-22'!T2173+'fhwa 1391 rev 06-22'!T2210+'fhwa 1391 rev 06-22'!T2247+'fhwa 1391 rev 06-22'!T2284+'fhwa 1391 rev 06-22'!T2321+'fhwa 1391 rev 06-22'!T2358+'fhwa 1391 rev 06-22'!T2395+'fhwa 1391 rev 06-22'!T2432+'fhwa 1391 rev 06-22'!T2469+'fhwa 1391 rev 06-22'!T2506+'fhwa 1391 rev 06-22'!T2543+'fhwa 1391 rev 06-22'!T2580</f>
        <v>0</v>
      </c>
      <c r="V23" s="135">
        <f>'fhwa 1391 rev 06-22'!U27+'fhwa 1391 rev 06-22'!U64+'fhwa 1391 rev 06-22'!U101+'fhwa 1391 rev 06-22'!U138+'fhwa 1391 rev 06-22'!U175+'fhwa 1391 rev 06-22'!U212+'fhwa 1391 rev 06-22'!U249+'fhwa 1391 rev 06-22'!U286+'fhwa 1391 rev 06-22'!U323+'fhwa 1391 rev 06-22'!U360+'fhwa 1391 rev 06-22'!U397+'fhwa 1391 rev 06-22'!U434+'fhwa 1391 rev 06-22'!U471+'fhwa 1391 rev 06-22'!U508+'fhwa 1391 rev 06-22'!U545+'fhwa 1391 rev 06-22'!U582+'fhwa 1391 rev 06-22'!U619+'fhwa 1391 rev 06-22'!U656+'fhwa 1391 rev 06-22'!U693+'fhwa 1391 rev 06-22'!U730+'fhwa 1391 rev 06-22'!U767+'fhwa 1391 rev 06-22'!U804+'fhwa 1391 rev 06-22'!U841+'fhwa 1391 rev 06-22'!U878+'fhwa 1391 rev 06-22'!U915+'fhwa 1391 rev 06-22'!U952+'fhwa 1391 rev 06-22'!U989+'fhwa 1391 rev 06-22'!U1026+'fhwa 1391 rev 06-22'!U1063+'fhwa 1391 rev 06-22'!U1100+'fhwa 1391 rev 06-22'!U1137+'fhwa 1391 rev 06-22'!U1174+'fhwa 1391 rev 06-22'!U1211+'fhwa 1391 rev 06-22'!U1248+'fhwa 1391 rev 06-22'!U1285+'fhwa 1391 rev 06-22'!U1322+'fhwa 1391 rev 06-22'!U1359+'fhwa 1391 rev 06-22'!U1396+'fhwa 1391 rev 06-22'!U1433+'fhwa 1391 rev 06-22'!U1470+'fhwa 1391 rev 06-22'!U1507+'fhwa 1391 rev 06-22'!U1544+'fhwa 1391 rev 06-22'!U1581+'fhwa 1391 rev 06-22'!U1618+'fhwa 1391 rev 06-22'!U1655+'fhwa 1391 rev 06-22'!U1692+'fhwa 1391 rev 06-22'!U1729+'fhwa 1391 rev 06-22'!U1766+'fhwa 1391 rev 06-22'!U1803+'fhwa 1391 rev 06-22'!U1840+'fhwa 1391 rev 06-22'!U1877+'fhwa 1391 rev 06-22'!U1914+'fhwa 1391 rev 06-22'!U1951+'fhwa 1391 rev 06-22'!U1988+'fhwa 1391 rev 06-22'!U2025+'fhwa 1391 rev 06-22'!U2062+'fhwa 1391 rev 06-22'!U2099+'fhwa 1391 rev 06-22'!U2136+'fhwa 1391 rev 06-22'!U2173+'fhwa 1391 rev 06-22'!U2210+'fhwa 1391 rev 06-22'!U2247+'fhwa 1391 rev 06-22'!U2284+'fhwa 1391 rev 06-22'!U2321+'fhwa 1391 rev 06-22'!U2358+'fhwa 1391 rev 06-22'!U2395+'fhwa 1391 rev 06-22'!U2432+'fhwa 1391 rev 06-22'!U2469+'fhwa 1391 rev 06-22'!U2506+'fhwa 1391 rev 06-22'!U2543+'fhwa 1391 rev 06-22'!U2580</f>
        <v>0</v>
      </c>
      <c r="W23" s="137">
        <f>'fhwa 1391 rev 06-22'!V27+'fhwa 1391 rev 06-22'!V64+'fhwa 1391 rev 06-22'!V101+'fhwa 1391 rev 06-22'!V138+'fhwa 1391 rev 06-22'!V175+'fhwa 1391 rev 06-22'!V212+'fhwa 1391 rev 06-22'!V249+'fhwa 1391 rev 06-22'!V286+'fhwa 1391 rev 06-22'!V323+'fhwa 1391 rev 06-22'!V360+'fhwa 1391 rev 06-22'!V397+'fhwa 1391 rev 06-22'!V434+'fhwa 1391 rev 06-22'!V471+'fhwa 1391 rev 06-22'!V508+'fhwa 1391 rev 06-22'!V545+'fhwa 1391 rev 06-22'!V582+'fhwa 1391 rev 06-22'!V619+'fhwa 1391 rev 06-22'!V656+'fhwa 1391 rev 06-22'!V693+'fhwa 1391 rev 06-22'!V730+'fhwa 1391 rev 06-22'!V767+'fhwa 1391 rev 06-22'!V804+'fhwa 1391 rev 06-22'!V841+'fhwa 1391 rev 06-22'!V878+'fhwa 1391 rev 06-22'!V915+'fhwa 1391 rev 06-22'!V952+'fhwa 1391 rev 06-22'!V989+'fhwa 1391 rev 06-22'!V1026+'fhwa 1391 rev 06-22'!V1063+'fhwa 1391 rev 06-22'!V1100+'fhwa 1391 rev 06-22'!V1137+'fhwa 1391 rev 06-22'!V1174+'fhwa 1391 rev 06-22'!V1211+'fhwa 1391 rev 06-22'!V1248+'fhwa 1391 rev 06-22'!V1285+'fhwa 1391 rev 06-22'!V1322+'fhwa 1391 rev 06-22'!V1359+'fhwa 1391 rev 06-22'!V1396+'fhwa 1391 rev 06-22'!V1433+'fhwa 1391 rev 06-22'!V1470+'fhwa 1391 rev 06-22'!V1507+'fhwa 1391 rev 06-22'!V1544+'fhwa 1391 rev 06-22'!V1581+'fhwa 1391 rev 06-22'!V1618+'fhwa 1391 rev 06-22'!V1655+'fhwa 1391 rev 06-22'!V1692+'fhwa 1391 rev 06-22'!V1729+'fhwa 1391 rev 06-22'!V1766+'fhwa 1391 rev 06-22'!V1803+'fhwa 1391 rev 06-22'!V1840+'fhwa 1391 rev 06-22'!V1877+'fhwa 1391 rev 06-22'!V1914+'fhwa 1391 rev 06-22'!V1951+'fhwa 1391 rev 06-22'!V1988+'fhwa 1391 rev 06-22'!V2025+'fhwa 1391 rev 06-22'!V2062+'fhwa 1391 rev 06-22'!V2099+'fhwa 1391 rev 06-22'!V2136+'fhwa 1391 rev 06-22'!V2173+'fhwa 1391 rev 06-22'!V2210+'fhwa 1391 rev 06-22'!V2247+'fhwa 1391 rev 06-22'!V2284+'fhwa 1391 rev 06-22'!V2321+'fhwa 1391 rev 06-22'!V2358+'fhwa 1391 rev 06-22'!V2395+'fhwa 1391 rev 06-22'!V2432+'fhwa 1391 rev 06-22'!V2469+'fhwa 1391 rev 06-22'!V2506+'fhwa 1391 rev 06-22'!V2543+'fhwa 1391 rev 06-22'!V2580</f>
        <v>0</v>
      </c>
      <c r="X23" s="129">
        <f>'fhwa 1391 rev 06-22'!W27+'fhwa 1391 rev 06-22'!W64+'fhwa 1391 rev 06-22'!W101+'fhwa 1391 rev 06-22'!W138+'fhwa 1391 rev 06-22'!W175+'fhwa 1391 rev 06-22'!W212+'fhwa 1391 rev 06-22'!W249+'fhwa 1391 rev 06-22'!W286+'fhwa 1391 rev 06-22'!W323+'fhwa 1391 rev 06-22'!W360+'fhwa 1391 rev 06-22'!W397+'fhwa 1391 rev 06-22'!W434+'fhwa 1391 rev 06-22'!W471+'fhwa 1391 rev 06-22'!W508+'fhwa 1391 rev 06-22'!W545+'fhwa 1391 rev 06-22'!W582+'fhwa 1391 rev 06-22'!W619+'fhwa 1391 rev 06-22'!W656+'fhwa 1391 rev 06-22'!W693+'fhwa 1391 rev 06-22'!W730+'fhwa 1391 rev 06-22'!W767+'fhwa 1391 rev 06-22'!W804+'fhwa 1391 rev 06-22'!W841+'fhwa 1391 rev 06-22'!W878+'fhwa 1391 rev 06-22'!W915+'fhwa 1391 rev 06-22'!W952+'fhwa 1391 rev 06-22'!W989+'fhwa 1391 rev 06-22'!W1026+'fhwa 1391 rev 06-22'!W1063+'fhwa 1391 rev 06-22'!W1100+'fhwa 1391 rev 06-22'!W1137+'fhwa 1391 rev 06-22'!W1174+'fhwa 1391 rev 06-22'!W1211+'fhwa 1391 rev 06-22'!W1248+'fhwa 1391 rev 06-22'!W1285+'fhwa 1391 rev 06-22'!W1322+'fhwa 1391 rev 06-22'!W1359+'fhwa 1391 rev 06-22'!W1396+'fhwa 1391 rev 06-22'!W1433+'fhwa 1391 rev 06-22'!W1470+'fhwa 1391 rev 06-22'!W1507+'fhwa 1391 rev 06-22'!W1544+'fhwa 1391 rev 06-22'!W1581+'fhwa 1391 rev 06-22'!W1618+'fhwa 1391 rev 06-22'!W1655+'fhwa 1391 rev 06-22'!W1692+'fhwa 1391 rev 06-22'!W1729+'fhwa 1391 rev 06-22'!W1766+'fhwa 1391 rev 06-22'!W1803+'fhwa 1391 rev 06-22'!W1840+'fhwa 1391 rev 06-22'!W1877+'fhwa 1391 rev 06-22'!W1914+'fhwa 1391 rev 06-22'!W1951+'fhwa 1391 rev 06-22'!W1988+'fhwa 1391 rev 06-22'!W2025+'fhwa 1391 rev 06-22'!W2062+'fhwa 1391 rev 06-22'!W2099+'fhwa 1391 rev 06-22'!W2136+'fhwa 1391 rev 06-22'!W2173+'fhwa 1391 rev 06-22'!W2210+'fhwa 1391 rev 06-22'!W2247+'fhwa 1391 rev 06-22'!W2284+'fhwa 1391 rev 06-22'!W2321+'fhwa 1391 rev 06-22'!W2358+'fhwa 1391 rev 06-22'!W2395+'fhwa 1391 rev 06-22'!W2432+'fhwa 1391 rev 06-22'!W2469+'fhwa 1391 rev 06-22'!W2506+'fhwa 1391 rev 06-22'!W2543+'fhwa 1391 rev 06-22'!W2580</f>
        <v>0</v>
      </c>
      <c r="Y23" s="18"/>
      <c r="Z23" s="18"/>
      <c r="AA23" s="21">
        <f>K17</f>
        <v>0</v>
      </c>
      <c r="AB23" t="s">
        <v>48</v>
      </c>
      <c r="AC23" s="20" t="s">
        <v>67</v>
      </c>
      <c r="AD23" s="20" t="s">
        <v>64</v>
      </c>
      <c r="AE23" s="20"/>
      <c r="AL23" t="s">
        <v>71</v>
      </c>
    </row>
    <row r="24" spans="2:38" ht="16.5" thickBot="1" x14ac:dyDescent="0.25">
      <c r="B24" s="13" t="s">
        <v>16</v>
      </c>
      <c r="C24" s="96">
        <f t="shared" si="0"/>
        <v>0</v>
      </c>
      <c r="D24" s="97">
        <f t="shared" si="0"/>
        <v>0</v>
      </c>
      <c r="E24" s="98">
        <f t="shared" si="1"/>
        <v>0</v>
      </c>
      <c r="F24" s="97">
        <f t="shared" si="1"/>
        <v>0</v>
      </c>
      <c r="G24" s="128">
        <f>'fhwa 1391 rev 06-22'!F28+'fhwa 1391 rev 06-22'!F65+'fhwa 1391 rev 06-22'!F102+'fhwa 1391 rev 06-22'!F139+'fhwa 1391 rev 06-22'!F176+'fhwa 1391 rev 06-22'!F213+'fhwa 1391 rev 06-22'!F250+'fhwa 1391 rev 06-22'!F287+'fhwa 1391 rev 06-22'!F324+'fhwa 1391 rev 06-22'!F361+'fhwa 1391 rev 06-22'!F398+'fhwa 1391 rev 06-22'!F435+'fhwa 1391 rev 06-22'!F472+'fhwa 1391 rev 06-22'!F509+'fhwa 1391 rev 06-22'!F546+'fhwa 1391 rev 06-22'!F583+'fhwa 1391 rev 06-22'!F620+'fhwa 1391 rev 06-22'!F657+'fhwa 1391 rev 06-22'!F694+'fhwa 1391 rev 06-22'!F731+'fhwa 1391 rev 06-22'!F768+'fhwa 1391 rev 06-22'!F805+'fhwa 1391 rev 06-22'!F842+'fhwa 1391 rev 06-22'!F879+'fhwa 1391 rev 06-22'!F916+'fhwa 1391 rev 06-22'!F953+'fhwa 1391 rev 06-22'!F990+'fhwa 1391 rev 06-22'!F1027+'fhwa 1391 rev 06-22'!F1064+'fhwa 1391 rev 06-22'!F1101+'fhwa 1391 rev 06-22'!F1138+'fhwa 1391 rev 06-22'!F1175+'fhwa 1391 rev 06-22'!F1212+'fhwa 1391 rev 06-22'!F1249+'fhwa 1391 rev 06-22'!F1286+'fhwa 1391 rev 06-22'!F1323+'fhwa 1391 rev 06-22'!F1360+'fhwa 1391 rev 06-22'!F1397+'fhwa 1391 rev 06-22'!F1434+'fhwa 1391 rev 06-22'!F1471+'fhwa 1391 rev 06-22'!F1508+'fhwa 1391 rev 06-22'!F1545+'fhwa 1391 rev 06-22'!F1582+'fhwa 1391 rev 06-22'!F1619+'fhwa 1391 rev 06-22'!F1656+'fhwa 1391 rev 06-22'!F1693+'fhwa 1391 rev 06-22'!F1730+'fhwa 1391 rev 06-22'!F1767+'fhwa 1391 rev 06-22'!F1804+'fhwa 1391 rev 06-22'!F1841+'fhwa 1391 rev 06-22'!F1878+'fhwa 1391 rev 06-22'!F1915+'fhwa 1391 rev 06-22'!F1952+'fhwa 1391 rev 06-22'!F1989+'fhwa 1391 rev 06-22'!F2026+'fhwa 1391 rev 06-22'!F2063+'fhwa 1391 rev 06-22'!F2100+'fhwa 1391 rev 06-22'!F2137+'fhwa 1391 rev 06-22'!F2174+'fhwa 1391 rev 06-22'!F2211+'fhwa 1391 rev 06-22'!F2248+'fhwa 1391 rev 06-22'!F2285+'fhwa 1391 rev 06-22'!F2322+'fhwa 1391 rev 06-22'!F2359+'fhwa 1391 rev 06-22'!F2396+'fhwa 1391 rev 06-22'!F2433+'fhwa 1391 rev 06-22'!F2470+'fhwa 1391 rev 06-22'!F2507+'fhwa 1391 rev 06-22'!F2544+'fhwa 1391 rev 06-22'!F2581</f>
        <v>0</v>
      </c>
      <c r="H24" s="129">
        <f>'fhwa 1391 rev 06-22'!G28+'fhwa 1391 rev 06-22'!G65+'fhwa 1391 rev 06-22'!G102+'fhwa 1391 rev 06-22'!G139+'fhwa 1391 rev 06-22'!G176+'fhwa 1391 rev 06-22'!G213+'fhwa 1391 rev 06-22'!G250+'fhwa 1391 rev 06-22'!G287+'fhwa 1391 rev 06-22'!G324+'fhwa 1391 rev 06-22'!G361+'fhwa 1391 rev 06-22'!G398+'fhwa 1391 rev 06-22'!G435+'fhwa 1391 rev 06-22'!G472+'fhwa 1391 rev 06-22'!G509+'fhwa 1391 rev 06-22'!G546+'fhwa 1391 rev 06-22'!G583+'fhwa 1391 rev 06-22'!G620+'fhwa 1391 rev 06-22'!G657+'fhwa 1391 rev 06-22'!G694+'fhwa 1391 rev 06-22'!G731+'fhwa 1391 rev 06-22'!G768+'fhwa 1391 rev 06-22'!G805+'fhwa 1391 rev 06-22'!G842+'fhwa 1391 rev 06-22'!G879+'fhwa 1391 rev 06-22'!G916+'fhwa 1391 rev 06-22'!G953+'fhwa 1391 rev 06-22'!G990+'fhwa 1391 rev 06-22'!G1027+'fhwa 1391 rev 06-22'!G1064+'fhwa 1391 rev 06-22'!G1101+'fhwa 1391 rev 06-22'!G1138+'fhwa 1391 rev 06-22'!G1175+'fhwa 1391 rev 06-22'!G1212+'fhwa 1391 rev 06-22'!G1249+'fhwa 1391 rev 06-22'!G1286+'fhwa 1391 rev 06-22'!G1323+'fhwa 1391 rev 06-22'!G1360+'fhwa 1391 rev 06-22'!G1397+'fhwa 1391 rev 06-22'!G1434+'fhwa 1391 rev 06-22'!G1471+'fhwa 1391 rev 06-22'!G1508+'fhwa 1391 rev 06-22'!G1545+'fhwa 1391 rev 06-22'!G1582+'fhwa 1391 rev 06-22'!G1619+'fhwa 1391 rev 06-22'!G1656+'fhwa 1391 rev 06-22'!G1693+'fhwa 1391 rev 06-22'!G1730+'fhwa 1391 rev 06-22'!G1767+'fhwa 1391 rev 06-22'!G1804+'fhwa 1391 rev 06-22'!G1841+'fhwa 1391 rev 06-22'!G1878+'fhwa 1391 rev 06-22'!G1915+'fhwa 1391 rev 06-22'!G1952+'fhwa 1391 rev 06-22'!G1989+'fhwa 1391 rev 06-22'!G2026+'fhwa 1391 rev 06-22'!G2063+'fhwa 1391 rev 06-22'!G2100+'fhwa 1391 rev 06-22'!G2137+'fhwa 1391 rev 06-22'!G2174+'fhwa 1391 rev 06-22'!G2211+'fhwa 1391 rev 06-22'!G2248+'fhwa 1391 rev 06-22'!G2285+'fhwa 1391 rev 06-22'!G2322+'fhwa 1391 rev 06-22'!G2359+'fhwa 1391 rev 06-22'!G2396+'fhwa 1391 rev 06-22'!G2433+'fhwa 1391 rev 06-22'!G2470+'fhwa 1391 rev 06-22'!G2507+'fhwa 1391 rev 06-22'!G2544+'fhwa 1391 rev 06-22'!G2581</f>
        <v>0</v>
      </c>
      <c r="I24" s="131">
        <f>'fhwa 1391 rev 06-22'!H28+'fhwa 1391 rev 06-22'!H65+'fhwa 1391 rev 06-22'!H102+'fhwa 1391 rev 06-22'!H139+'fhwa 1391 rev 06-22'!H176+'fhwa 1391 rev 06-22'!H213+'fhwa 1391 rev 06-22'!H250+'fhwa 1391 rev 06-22'!H287+'fhwa 1391 rev 06-22'!H324+'fhwa 1391 rev 06-22'!H361+'fhwa 1391 rev 06-22'!H398+'fhwa 1391 rev 06-22'!H435+'fhwa 1391 rev 06-22'!H472+'fhwa 1391 rev 06-22'!H509+'fhwa 1391 rev 06-22'!H546+'fhwa 1391 rev 06-22'!H583+'fhwa 1391 rev 06-22'!H620+'fhwa 1391 rev 06-22'!H657+'fhwa 1391 rev 06-22'!H694+'fhwa 1391 rev 06-22'!H731+'fhwa 1391 rev 06-22'!H768+'fhwa 1391 rev 06-22'!H805+'fhwa 1391 rev 06-22'!H842+'fhwa 1391 rev 06-22'!H879+'fhwa 1391 rev 06-22'!H916+'fhwa 1391 rev 06-22'!H953+'fhwa 1391 rev 06-22'!H990+'fhwa 1391 rev 06-22'!H1027+'fhwa 1391 rev 06-22'!H1064+'fhwa 1391 rev 06-22'!H1101+'fhwa 1391 rev 06-22'!H1138+'fhwa 1391 rev 06-22'!H1175+'fhwa 1391 rev 06-22'!H1212+'fhwa 1391 rev 06-22'!H1249+'fhwa 1391 rev 06-22'!H1286+'fhwa 1391 rev 06-22'!H1323+'fhwa 1391 rev 06-22'!H1360+'fhwa 1391 rev 06-22'!H1397+'fhwa 1391 rev 06-22'!H1434+'fhwa 1391 rev 06-22'!H1471+'fhwa 1391 rev 06-22'!H1508+'fhwa 1391 rev 06-22'!H1545+'fhwa 1391 rev 06-22'!H1582+'fhwa 1391 rev 06-22'!H1619+'fhwa 1391 rev 06-22'!H1656+'fhwa 1391 rev 06-22'!H1693+'fhwa 1391 rev 06-22'!H1730+'fhwa 1391 rev 06-22'!H1767+'fhwa 1391 rev 06-22'!H1804+'fhwa 1391 rev 06-22'!H1841+'fhwa 1391 rev 06-22'!H1878+'fhwa 1391 rev 06-22'!H1915+'fhwa 1391 rev 06-22'!H1952+'fhwa 1391 rev 06-22'!H1989+'fhwa 1391 rev 06-22'!H2026+'fhwa 1391 rev 06-22'!H2063+'fhwa 1391 rev 06-22'!H2100+'fhwa 1391 rev 06-22'!H2137+'fhwa 1391 rev 06-22'!H2174+'fhwa 1391 rev 06-22'!H2211+'fhwa 1391 rev 06-22'!H2248+'fhwa 1391 rev 06-22'!H2285+'fhwa 1391 rev 06-22'!H2322+'fhwa 1391 rev 06-22'!H2359+'fhwa 1391 rev 06-22'!H2396+'fhwa 1391 rev 06-22'!H2433+'fhwa 1391 rev 06-22'!H2470+'fhwa 1391 rev 06-22'!H2507+'fhwa 1391 rev 06-22'!H2544+'fhwa 1391 rev 06-22'!H2581</f>
        <v>0</v>
      </c>
      <c r="J24" s="129">
        <f>'fhwa 1391 rev 06-22'!I28+'fhwa 1391 rev 06-22'!I65+'fhwa 1391 rev 06-22'!I102+'fhwa 1391 rev 06-22'!I139+'fhwa 1391 rev 06-22'!I176+'fhwa 1391 rev 06-22'!I213+'fhwa 1391 rev 06-22'!I250+'fhwa 1391 rev 06-22'!I287+'fhwa 1391 rev 06-22'!I324+'fhwa 1391 rev 06-22'!I361+'fhwa 1391 rev 06-22'!I398+'fhwa 1391 rev 06-22'!I435+'fhwa 1391 rev 06-22'!I472+'fhwa 1391 rev 06-22'!I509+'fhwa 1391 rev 06-22'!I546+'fhwa 1391 rev 06-22'!I583+'fhwa 1391 rev 06-22'!I620+'fhwa 1391 rev 06-22'!I657+'fhwa 1391 rev 06-22'!I694+'fhwa 1391 rev 06-22'!I731+'fhwa 1391 rev 06-22'!I768+'fhwa 1391 rev 06-22'!I805+'fhwa 1391 rev 06-22'!I842+'fhwa 1391 rev 06-22'!I879+'fhwa 1391 rev 06-22'!I916+'fhwa 1391 rev 06-22'!I953+'fhwa 1391 rev 06-22'!I990+'fhwa 1391 rev 06-22'!I1027+'fhwa 1391 rev 06-22'!I1064+'fhwa 1391 rev 06-22'!I1101+'fhwa 1391 rev 06-22'!I1138+'fhwa 1391 rev 06-22'!I1175+'fhwa 1391 rev 06-22'!I1212+'fhwa 1391 rev 06-22'!I1249+'fhwa 1391 rev 06-22'!I1286+'fhwa 1391 rev 06-22'!I1323+'fhwa 1391 rev 06-22'!I1360+'fhwa 1391 rev 06-22'!I1397+'fhwa 1391 rev 06-22'!I1434+'fhwa 1391 rev 06-22'!I1471+'fhwa 1391 rev 06-22'!I1508+'fhwa 1391 rev 06-22'!I1545+'fhwa 1391 rev 06-22'!I1582+'fhwa 1391 rev 06-22'!I1619+'fhwa 1391 rev 06-22'!I1656+'fhwa 1391 rev 06-22'!I1693+'fhwa 1391 rev 06-22'!I1730+'fhwa 1391 rev 06-22'!I1767+'fhwa 1391 rev 06-22'!I1804+'fhwa 1391 rev 06-22'!I1841+'fhwa 1391 rev 06-22'!I1878+'fhwa 1391 rev 06-22'!I1915+'fhwa 1391 rev 06-22'!I1952+'fhwa 1391 rev 06-22'!I1989+'fhwa 1391 rev 06-22'!I2026+'fhwa 1391 rev 06-22'!I2063+'fhwa 1391 rev 06-22'!I2100+'fhwa 1391 rev 06-22'!I2137+'fhwa 1391 rev 06-22'!I2174+'fhwa 1391 rev 06-22'!I2211+'fhwa 1391 rev 06-22'!I2248+'fhwa 1391 rev 06-22'!I2285+'fhwa 1391 rev 06-22'!I2322+'fhwa 1391 rev 06-22'!I2359+'fhwa 1391 rev 06-22'!I2396+'fhwa 1391 rev 06-22'!I2433+'fhwa 1391 rev 06-22'!I2470+'fhwa 1391 rev 06-22'!I2507+'fhwa 1391 rev 06-22'!I2544+'fhwa 1391 rev 06-22'!I2581</f>
        <v>0</v>
      </c>
      <c r="K24" s="131">
        <f>'fhwa 1391 rev 06-22'!J28+'fhwa 1391 rev 06-22'!J65+'fhwa 1391 rev 06-22'!J102+'fhwa 1391 rev 06-22'!J139+'fhwa 1391 rev 06-22'!J176+'fhwa 1391 rev 06-22'!J213+'fhwa 1391 rev 06-22'!J250+'fhwa 1391 rev 06-22'!J287+'fhwa 1391 rev 06-22'!J324+'fhwa 1391 rev 06-22'!J361+'fhwa 1391 rev 06-22'!J398+'fhwa 1391 rev 06-22'!J435+'fhwa 1391 rev 06-22'!J472+'fhwa 1391 rev 06-22'!J509+'fhwa 1391 rev 06-22'!J546+'fhwa 1391 rev 06-22'!J583+'fhwa 1391 rev 06-22'!J620+'fhwa 1391 rev 06-22'!J657+'fhwa 1391 rev 06-22'!J694+'fhwa 1391 rev 06-22'!J731+'fhwa 1391 rev 06-22'!J768+'fhwa 1391 rev 06-22'!J805+'fhwa 1391 rev 06-22'!J842+'fhwa 1391 rev 06-22'!J879+'fhwa 1391 rev 06-22'!J916+'fhwa 1391 rev 06-22'!J953+'fhwa 1391 rev 06-22'!J990+'fhwa 1391 rev 06-22'!J1027+'fhwa 1391 rev 06-22'!J1064+'fhwa 1391 rev 06-22'!J1101+'fhwa 1391 rev 06-22'!J1138+'fhwa 1391 rev 06-22'!J1175+'fhwa 1391 rev 06-22'!J1212+'fhwa 1391 rev 06-22'!J1249+'fhwa 1391 rev 06-22'!J1286+'fhwa 1391 rev 06-22'!J1323+'fhwa 1391 rev 06-22'!J1360+'fhwa 1391 rev 06-22'!J1397+'fhwa 1391 rev 06-22'!J1434+'fhwa 1391 rev 06-22'!J1471+'fhwa 1391 rev 06-22'!J1508+'fhwa 1391 rev 06-22'!J1545+'fhwa 1391 rev 06-22'!J1582+'fhwa 1391 rev 06-22'!J1619+'fhwa 1391 rev 06-22'!J1656+'fhwa 1391 rev 06-22'!J1693+'fhwa 1391 rev 06-22'!J1730+'fhwa 1391 rev 06-22'!J1767+'fhwa 1391 rev 06-22'!J1804+'fhwa 1391 rev 06-22'!J1841+'fhwa 1391 rev 06-22'!J1878+'fhwa 1391 rev 06-22'!J1915+'fhwa 1391 rev 06-22'!J1952+'fhwa 1391 rev 06-22'!J1989+'fhwa 1391 rev 06-22'!J2026+'fhwa 1391 rev 06-22'!J2063+'fhwa 1391 rev 06-22'!J2100+'fhwa 1391 rev 06-22'!J2137+'fhwa 1391 rev 06-22'!J2174+'fhwa 1391 rev 06-22'!J2211+'fhwa 1391 rev 06-22'!J2248+'fhwa 1391 rev 06-22'!J2285+'fhwa 1391 rev 06-22'!J2322+'fhwa 1391 rev 06-22'!J2359+'fhwa 1391 rev 06-22'!J2396+'fhwa 1391 rev 06-22'!J2433+'fhwa 1391 rev 06-22'!J2470+'fhwa 1391 rev 06-22'!J2507+'fhwa 1391 rev 06-22'!J2544+'fhwa 1391 rev 06-22'!J2581</f>
        <v>0</v>
      </c>
      <c r="L24" s="129">
        <f>'fhwa 1391 rev 06-22'!K28+'fhwa 1391 rev 06-22'!K65+'fhwa 1391 rev 06-22'!K102+'fhwa 1391 rev 06-22'!K139+'fhwa 1391 rev 06-22'!K176+'fhwa 1391 rev 06-22'!K213+'fhwa 1391 rev 06-22'!K250+'fhwa 1391 rev 06-22'!K287+'fhwa 1391 rev 06-22'!K324+'fhwa 1391 rev 06-22'!K361+'fhwa 1391 rev 06-22'!K398+'fhwa 1391 rev 06-22'!K435+'fhwa 1391 rev 06-22'!K472+'fhwa 1391 rev 06-22'!K509+'fhwa 1391 rev 06-22'!K546+'fhwa 1391 rev 06-22'!K583+'fhwa 1391 rev 06-22'!K620+'fhwa 1391 rev 06-22'!K657+'fhwa 1391 rev 06-22'!K694+'fhwa 1391 rev 06-22'!K731+'fhwa 1391 rev 06-22'!K768+'fhwa 1391 rev 06-22'!K805+'fhwa 1391 rev 06-22'!K842+'fhwa 1391 rev 06-22'!K879+'fhwa 1391 rev 06-22'!K916+'fhwa 1391 rev 06-22'!K953+'fhwa 1391 rev 06-22'!K990+'fhwa 1391 rev 06-22'!K1027+'fhwa 1391 rev 06-22'!K1064+'fhwa 1391 rev 06-22'!K1101+'fhwa 1391 rev 06-22'!K1138+'fhwa 1391 rev 06-22'!K1175+'fhwa 1391 rev 06-22'!K1212+'fhwa 1391 rev 06-22'!K1249+'fhwa 1391 rev 06-22'!K1286+'fhwa 1391 rev 06-22'!K1323+'fhwa 1391 rev 06-22'!K1360+'fhwa 1391 rev 06-22'!K1397+'fhwa 1391 rev 06-22'!K1434+'fhwa 1391 rev 06-22'!K1471+'fhwa 1391 rev 06-22'!K1508+'fhwa 1391 rev 06-22'!K1545+'fhwa 1391 rev 06-22'!K1582+'fhwa 1391 rev 06-22'!K1619+'fhwa 1391 rev 06-22'!K1656+'fhwa 1391 rev 06-22'!K1693+'fhwa 1391 rev 06-22'!K1730+'fhwa 1391 rev 06-22'!K1767+'fhwa 1391 rev 06-22'!K1804+'fhwa 1391 rev 06-22'!K1841+'fhwa 1391 rev 06-22'!K1878+'fhwa 1391 rev 06-22'!K1915+'fhwa 1391 rev 06-22'!K1952+'fhwa 1391 rev 06-22'!K1989+'fhwa 1391 rev 06-22'!K2026+'fhwa 1391 rev 06-22'!K2063+'fhwa 1391 rev 06-22'!K2100+'fhwa 1391 rev 06-22'!K2137+'fhwa 1391 rev 06-22'!K2174+'fhwa 1391 rev 06-22'!K2211+'fhwa 1391 rev 06-22'!K2248+'fhwa 1391 rev 06-22'!K2285+'fhwa 1391 rev 06-22'!K2322+'fhwa 1391 rev 06-22'!K2359+'fhwa 1391 rev 06-22'!K2396+'fhwa 1391 rev 06-22'!K2433+'fhwa 1391 rev 06-22'!K2470+'fhwa 1391 rev 06-22'!K2507+'fhwa 1391 rev 06-22'!K2544+'fhwa 1391 rev 06-22'!K2581</f>
        <v>0</v>
      </c>
      <c r="M24" s="131">
        <f>'fhwa 1391 rev 06-22'!L28+'fhwa 1391 rev 06-22'!L65+'fhwa 1391 rev 06-22'!L102+'fhwa 1391 rev 06-22'!L139+'fhwa 1391 rev 06-22'!L176+'fhwa 1391 rev 06-22'!L213+'fhwa 1391 rev 06-22'!L250+'fhwa 1391 rev 06-22'!L287+'fhwa 1391 rev 06-22'!L324+'fhwa 1391 rev 06-22'!L361+'fhwa 1391 rev 06-22'!L398+'fhwa 1391 rev 06-22'!L435+'fhwa 1391 rev 06-22'!L472+'fhwa 1391 rev 06-22'!L509+'fhwa 1391 rev 06-22'!L546+'fhwa 1391 rev 06-22'!L583+'fhwa 1391 rev 06-22'!L620+'fhwa 1391 rev 06-22'!L657+'fhwa 1391 rev 06-22'!L694+'fhwa 1391 rev 06-22'!L731+'fhwa 1391 rev 06-22'!L768+'fhwa 1391 rev 06-22'!L805+'fhwa 1391 rev 06-22'!L842+'fhwa 1391 rev 06-22'!L879+'fhwa 1391 rev 06-22'!L916+'fhwa 1391 rev 06-22'!L953+'fhwa 1391 rev 06-22'!L990+'fhwa 1391 rev 06-22'!L1027+'fhwa 1391 rev 06-22'!L1064+'fhwa 1391 rev 06-22'!L1101+'fhwa 1391 rev 06-22'!L1138+'fhwa 1391 rev 06-22'!L1175+'fhwa 1391 rev 06-22'!L1212+'fhwa 1391 rev 06-22'!L1249+'fhwa 1391 rev 06-22'!L1286+'fhwa 1391 rev 06-22'!L1323+'fhwa 1391 rev 06-22'!L1360+'fhwa 1391 rev 06-22'!L1397+'fhwa 1391 rev 06-22'!L1434+'fhwa 1391 rev 06-22'!L1471+'fhwa 1391 rev 06-22'!L1508+'fhwa 1391 rev 06-22'!L1545+'fhwa 1391 rev 06-22'!L1582+'fhwa 1391 rev 06-22'!L1619+'fhwa 1391 rev 06-22'!L1656+'fhwa 1391 rev 06-22'!L1693+'fhwa 1391 rev 06-22'!L1730+'fhwa 1391 rev 06-22'!L1767+'fhwa 1391 rev 06-22'!L1804+'fhwa 1391 rev 06-22'!L1841+'fhwa 1391 rev 06-22'!L1878+'fhwa 1391 rev 06-22'!L1915+'fhwa 1391 rev 06-22'!L1952+'fhwa 1391 rev 06-22'!L1989+'fhwa 1391 rev 06-22'!L2026+'fhwa 1391 rev 06-22'!L2063+'fhwa 1391 rev 06-22'!L2100+'fhwa 1391 rev 06-22'!L2137+'fhwa 1391 rev 06-22'!L2174+'fhwa 1391 rev 06-22'!L2211+'fhwa 1391 rev 06-22'!L2248+'fhwa 1391 rev 06-22'!L2285+'fhwa 1391 rev 06-22'!L2322+'fhwa 1391 rev 06-22'!L2359+'fhwa 1391 rev 06-22'!L2396+'fhwa 1391 rev 06-22'!L2433+'fhwa 1391 rev 06-22'!L2470+'fhwa 1391 rev 06-22'!L2507+'fhwa 1391 rev 06-22'!L2544+'fhwa 1391 rev 06-22'!L2581</f>
        <v>0</v>
      </c>
      <c r="N24" s="129">
        <f>'fhwa 1391 rev 06-22'!M28+'fhwa 1391 rev 06-22'!M65+'fhwa 1391 rev 06-22'!M102+'fhwa 1391 rev 06-22'!M139+'fhwa 1391 rev 06-22'!M176+'fhwa 1391 rev 06-22'!M213+'fhwa 1391 rev 06-22'!M250+'fhwa 1391 rev 06-22'!M287+'fhwa 1391 rev 06-22'!M324+'fhwa 1391 rev 06-22'!M361+'fhwa 1391 rev 06-22'!M398+'fhwa 1391 rev 06-22'!M435+'fhwa 1391 rev 06-22'!M472+'fhwa 1391 rev 06-22'!M509+'fhwa 1391 rev 06-22'!M546+'fhwa 1391 rev 06-22'!M583+'fhwa 1391 rev 06-22'!M620+'fhwa 1391 rev 06-22'!M657+'fhwa 1391 rev 06-22'!M694+'fhwa 1391 rev 06-22'!M731+'fhwa 1391 rev 06-22'!M768+'fhwa 1391 rev 06-22'!M805+'fhwa 1391 rev 06-22'!M842+'fhwa 1391 rev 06-22'!M879+'fhwa 1391 rev 06-22'!M916+'fhwa 1391 rev 06-22'!M953+'fhwa 1391 rev 06-22'!M990+'fhwa 1391 rev 06-22'!M1027+'fhwa 1391 rev 06-22'!M1064+'fhwa 1391 rev 06-22'!M1101+'fhwa 1391 rev 06-22'!M1138+'fhwa 1391 rev 06-22'!M1175+'fhwa 1391 rev 06-22'!M1212+'fhwa 1391 rev 06-22'!M1249+'fhwa 1391 rev 06-22'!M1286+'fhwa 1391 rev 06-22'!M1323+'fhwa 1391 rev 06-22'!M1360+'fhwa 1391 rev 06-22'!M1397+'fhwa 1391 rev 06-22'!M1434+'fhwa 1391 rev 06-22'!M1471+'fhwa 1391 rev 06-22'!M1508+'fhwa 1391 rev 06-22'!M1545+'fhwa 1391 rev 06-22'!M1582+'fhwa 1391 rev 06-22'!M1619+'fhwa 1391 rev 06-22'!M1656+'fhwa 1391 rev 06-22'!M1693+'fhwa 1391 rev 06-22'!M1730+'fhwa 1391 rev 06-22'!M1767+'fhwa 1391 rev 06-22'!M1804+'fhwa 1391 rev 06-22'!M1841+'fhwa 1391 rev 06-22'!M1878+'fhwa 1391 rev 06-22'!M1915+'fhwa 1391 rev 06-22'!M1952+'fhwa 1391 rev 06-22'!M1989+'fhwa 1391 rev 06-22'!M2026+'fhwa 1391 rev 06-22'!M2063+'fhwa 1391 rev 06-22'!M2100+'fhwa 1391 rev 06-22'!M2137+'fhwa 1391 rev 06-22'!M2174+'fhwa 1391 rev 06-22'!M2211+'fhwa 1391 rev 06-22'!M2248+'fhwa 1391 rev 06-22'!M2285+'fhwa 1391 rev 06-22'!M2322+'fhwa 1391 rev 06-22'!M2359+'fhwa 1391 rev 06-22'!M2396+'fhwa 1391 rev 06-22'!M2433+'fhwa 1391 rev 06-22'!M2470+'fhwa 1391 rev 06-22'!M2507+'fhwa 1391 rev 06-22'!M2544+'fhwa 1391 rev 06-22'!M2581</f>
        <v>0</v>
      </c>
      <c r="O24" s="131">
        <f>'fhwa 1391 rev 06-22'!N28+'fhwa 1391 rev 06-22'!N65+'fhwa 1391 rev 06-22'!N102+'fhwa 1391 rev 06-22'!N139+'fhwa 1391 rev 06-22'!N176+'fhwa 1391 rev 06-22'!N213+'fhwa 1391 rev 06-22'!N250+'fhwa 1391 rev 06-22'!N287+'fhwa 1391 rev 06-22'!N324+'fhwa 1391 rev 06-22'!N361+'fhwa 1391 rev 06-22'!N398+'fhwa 1391 rev 06-22'!N435+'fhwa 1391 rev 06-22'!N472+'fhwa 1391 rev 06-22'!N509+'fhwa 1391 rev 06-22'!N546+'fhwa 1391 rev 06-22'!N583+'fhwa 1391 rev 06-22'!N620+'fhwa 1391 rev 06-22'!N657+'fhwa 1391 rev 06-22'!N694+'fhwa 1391 rev 06-22'!N731+'fhwa 1391 rev 06-22'!N768+'fhwa 1391 rev 06-22'!N805+'fhwa 1391 rev 06-22'!N842+'fhwa 1391 rev 06-22'!N879+'fhwa 1391 rev 06-22'!N916+'fhwa 1391 rev 06-22'!N953+'fhwa 1391 rev 06-22'!N990+'fhwa 1391 rev 06-22'!N1027+'fhwa 1391 rev 06-22'!N1064+'fhwa 1391 rev 06-22'!N1101+'fhwa 1391 rev 06-22'!N1138+'fhwa 1391 rev 06-22'!N1175+'fhwa 1391 rev 06-22'!N1212+'fhwa 1391 rev 06-22'!N1249+'fhwa 1391 rev 06-22'!N1286+'fhwa 1391 rev 06-22'!N1323+'fhwa 1391 rev 06-22'!N1360+'fhwa 1391 rev 06-22'!N1397+'fhwa 1391 rev 06-22'!N1434+'fhwa 1391 rev 06-22'!N1471+'fhwa 1391 rev 06-22'!N1508+'fhwa 1391 rev 06-22'!N1545+'fhwa 1391 rev 06-22'!N1582+'fhwa 1391 rev 06-22'!N1619+'fhwa 1391 rev 06-22'!N1656+'fhwa 1391 rev 06-22'!N1693+'fhwa 1391 rev 06-22'!N1730+'fhwa 1391 rev 06-22'!N1767+'fhwa 1391 rev 06-22'!N1804+'fhwa 1391 rev 06-22'!N1841+'fhwa 1391 rev 06-22'!N1878+'fhwa 1391 rev 06-22'!N1915+'fhwa 1391 rev 06-22'!N1952+'fhwa 1391 rev 06-22'!N1989+'fhwa 1391 rev 06-22'!N2026+'fhwa 1391 rev 06-22'!N2063+'fhwa 1391 rev 06-22'!N2100+'fhwa 1391 rev 06-22'!N2137+'fhwa 1391 rev 06-22'!N2174+'fhwa 1391 rev 06-22'!N2211+'fhwa 1391 rev 06-22'!N2248+'fhwa 1391 rev 06-22'!N2285+'fhwa 1391 rev 06-22'!N2322+'fhwa 1391 rev 06-22'!N2359+'fhwa 1391 rev 06-22'!N2396+'fhwa 1391 rev 06-22'!N2433+'fhwa 1391 rev 06-22'!N2470+'fhwa 1391 rev 06-22'!N2507+'fhwa 1391 rev 06-22'!N2544+'fhwa 1391 rev 06-22'!N2581</f>
        <v>0</v>
      </c>
      <c r="P24" s="129">
        <f>'fhwa 1391 rev 06-22'!O28+'fhwa 1391 rev 06-22'!O65+'fhwa 1391 rev 06-22'!O102+'fhwa 1391 rev 06-22'!O139+'fhwa 1391 rev 06-22'!O176+'fhwa 1391 rev 06-22'!O213+'fhwa 1391 rev 06-22'!O250+'fhwa 1391 rev 06-22'!O287+'fhwa 1391 rev 06-22'!O324+'fhwa 1391 rev 06-22'!O361+'fhwa 1391 rev 06-22'!O398+'fhwa 1391 rev 06-22'!O435+'fhwa 1391 rev 06-22'!O472+'fhwa 1391 rev 06-22'!O509+'fhwa 1391 rev 06-22'!O546+'fhwa 1391 rev 06-22'!O583+'fhwa 1391 rev 06-22'!O620+'fhwa 1391 rev 06-22'!O657+'fhwa 1391 rev 06-22'!O694+'fhwa 1391 rev 06-22'!O731+'fhwa 1391 rev 06-22'!O768+'fhwa 1391 rev 06-22'!O805+'fhwa 1391 rev 06-22'!O842+'fhwa 1391 rev 06-22'!O879+'fhwa 1391 rev 06-22'!O916+'fhwa 1391 rev 06-22'!O953+'fhwa 1391 rev 06-22'!O990+'fhwa 1391 rev 06-22'!O1027+'fhwa 1391 rev 06-22'!O1064+'fhwa 1391 rev 06-22'!O1101+'fhwa 1391 rev 06-22'!O1138+'fhwa 1391 rev 06-22'!O1175+'fhwa 1391 rev 06-22'!O1212+'fhwa 1391 rev 06-22'!O1249+'fhwa 1391 rev 06-22'!O1286+'fhwa 1391 rev 06-22'!O1323+'fhwa 1391 rev 06-22'!O1360+'fhwa 1391 rev 06-22'!O1397+'fhwa 1391 rev 06-22'!O1434+'fhwa 1391 rev 06-22'!O1471+'fhwa 1391 rev 06-22'!O1508+'fhwa 1391 rev 06-22'!O1545+'fhwa 1391 rev 06-22'!O1582+'fhwa 1391 rev 06-22'!O1619+'fhwa 1391 rev 06-22'!O1656+'fhwa 1391 rev 06-22'!O1693+'fhwa 1391 rev 06-22'!O1730+'fhwa 1391 rev 06-22'!O1767+'fhwa 1391 rev 06-22'!O1804+'fhwa 1391 rev 06-22'!O1841+'fhwa 1391 rev 06-22'!O1878+'fhwa 1391 rev 06-22'!O1915+'fhwa 1391 rev 06-22'!O1952+'fhwa 1391 rev 06-22'!O1989+'fhwa 1391 rev 06-22'!O2026+'fhwa 1391 rev 06-22'!O2063+'fhwa 1391 rev 06-22'!O2100+'fhwa 1391 rev 06-22'!O2137+'fhwa 1391 rev 06-22'!O2174+'fhwa 1391 rev 06-22'!O2211+'fhwa 1391 rev 06-22'!O2248+'fhwa 1391 rev 06-22'!O2285+'fhwa 1391 rev 06-22'!O2322+'fhwa 1391 rev 06-22'!O2359+'fhwa 1391 rev 06-22'!O2396+'fhwa 1391 rev 06-22'!O2433+'fhwa 1391 rev 06-22'!O2470+'fhwa 1391 rev 06-22'!O2507+'fhwa 1391 rev 06-22'!O2544+'fhwa 1391 rev 06-22'!O2581</f>
        <v>0</v>
      </c>
      <c r="Q24" s="131">
        <f>'fhwa 1391 rev 06-22'!P28+'fhwa 1391 rev 06-22'!P65+'fhwa 1391 rev 06-22'!P102+'fhwa 1391 rev 06-22'!P139+'fhwa 1391 rev 06-22'!P176+'fhwa 1391 rev 06-22'!P213+'fhwa 1391 rev 06-22'!P250+'fhwa 1391 rev 06-22'!P287+'fhwa 1391 rev 06-22'!P324+'fhwa 1391 rev 06-22'!P361+'fhwa 1391 rev 06-22'!P398+'fhwa 1391 rev 06-22'!P435+'fhwa 1391 rev 06-22'!P472+'fhwa 1391 rev 06-22'!P509+'fhwa 1391 rev 06-22'!P546+'fhwa 1391 rev 06-22'!P583+'fhwa 1391 rev 06-22'!P620+'fhwa 1391 rev 06-22'!P657+'fhwa 1391 rev 06-22'!P694+'fhwa 1391 rev 06-22'!P731+'fhwa 1391 rev 06-22'!P768+'fhwa 1391 rev 06-22'!P805+'fhwa 1391 rev 06-22'!P842+'fhwa 1391 rev 06-22'!P879+'fhwa 1391 rev 06-22'!P916+'fhwa 1391 rev 06-22'!P953+'fhwa 1391 rev 06-22'!P990+'fhwa 1391 rev 06-22'!P1027+'fhwa 1391 rev 06-22'!P1064+'fhwa 1391 rev 06-22'!P1101+'fhwa 1391 rev 06-22'!P1138+'fhwa 1391 rev 06-22'!P1175+'fhwa 1391 rev 06-22'!P1212+'fhwa 1391 rev 06-22'!P1249+'fhwa 1391 rev 06-22'!P1286+'fhwa 1391 rev 06-22'!P1323+'fhwa 1391 rev 06-22'!P1360+'fhwa 1391 rev 06-22'!P1397+'fhwa 1391 rev 06-22'!P1434+'fhwa 1391 rev 06-22'!P1471+'fhwa 1391 rev 06-22'!P1508+'fhwa 1391 rev 06-22'!P1545+'fhwa 1391 rev 06-22'!P1582+'fhwa 1391 rev 06-22'!P1619+'fhwa 1391 rev 06-22'!P1656+'fhwa 1391 rev 06-22'!P1693+'fhwa 1391 rev 06-22'!P1730+'fhwa 1391 rev 06-22'!P1767+'fhwa 1391 rev 06-22'!P1804+'fhwa 1391 rev 06-22'!P1841+'fhwa 1391 rev 06-22'!P1878+'fhwa 1391 rev 06-22'!P1915+'fhwa 1391 rev 06-22'!P1952+'fhwa 1391 rev 06-22'!P1989+'fhwa 1391 rev 06-22'!P2026+'fhwa 1391 rev 06-22'!P2063+'fhwa 1391 rev 06-22'!P2100+'fhwa 1391 rev 06-22'!P2137+'fhwa 1391 rev 06-22'!P2174+'fhwa 1391 rev 06-22'!P2211+'fhwa 1391 rev 06-22'!P2248+'fhwa 1391 rev 06-22'!P2285+'fhwa 1391 rev 06-22'!P2322+'fhwa 1391 rev 06-22'!P2359+'fhwa 1391 rev 06-22'!P2396+'fhwa 1391 rev 06-22'!P2433+'fhwa 1391 rev 06-22'!P2470+'fhwa 1391 rev 06-22'!P2507+'fhwa 1391 rev 06-22'!P2544+'fhwa 1391 rev 06-22'!P2581</f>
        <v>0</v>
      </c>
      <c r="R24" s="129">
        <f>'fhwa 1391 rev 06-22'!Q28+'fhwa 1391 rev 06-22'!Q65+'fhwa 1391 rev 06-22'!Q102+'fhwa 1391 rev 06-22'!Q139+'fhwa 1391 rev 06-22'!Q176+'fhwa 1391 rev 06-22'!Q213+'fhwa 1391 rev 06-22'!Q250+'fhwa 1391 rev 06-22'!Q287+'fhwa 1391 rev 06-22'!Q324+'fhwa 1391 rev 06-22'!Q361+'fhwa 1391 rev 06-22'!Q398+'fhwa 1391 rev 06-22'!Q435+'fhwa 1391 rev 06-22'!Q472+'fhwa 1391 rev 06-22'!Q509+'fhwa 1391 rev 06-22'!Q546+'fhwa 1391 rev 06-22'!Q583+'fhwa 1391 rev 06-22'!Q620+'fhwa 1391 rev 06-22'!Q657+'fhwa 1391 rev 06-22'!Q694+'fhwa 1391 rev 06-22'!Q731+'fhwa 1391 rev 06-22'!Q768+'fhwa 1391 rev 06-22'!Q805+'fhwa 1391 rev 06-22'!Q842+'fhwa 1391 rev 06-22'!Q879+'fhwa 1391 rev 06-22'!Q916+'fhwa 1391 rev 06-22'!Q953+'fhwa 1391 rev 06-22'!Q990+'fhwa 1391 rev 06-22'!Q1027+'fhwa 1391 rev 06-22'!Q1064+'fhwa 1391 rev 06-22'!Q1101+'fhwa 1391 rev 06-22'!Q1138+'fhwa 1391 rev 06-22'!Q1175+'fhwa 1391 rev 06-22'!Q1212+'fhwa 1391 rev 06-22'!Q1249+'fhwa 1391 rev 06-22'!Q1286+'fhwa 1391 rev 06-22'!Q1323+'fhwa 1391 rev 06-22'!Q1360+'fhwa 1391 rev 06-22'!Q1397+'fhwa 1391 rev 06-22'!Q1434+'fhwa 1391 rev 06-22'!Q1471+'fhwa 1391 rev 06-22'!Q1508+'fhwa 1391 rev 06-22'!Q1545+'fhwa 1391 rev 06-22'!Q1582+'fhwa 1391 rev 06-22'!Q1619+'fhwa 1391 rev 06-22'!Q1656+'fhwa 1391 rev 06-22'!Q1693+'fhwa 1391 rev 06-22'!Q1730+'fhwa 1391 rev 06-22'!Q1767+'fhwa 1391 rev 06-22'!Q1804+'fhwa 1391 rev 06-22'!Q1841+'fhwa 1391 rev 06-22'!Q1878+'fhwa 1391 rev 06-22'!Q1915+'fhwa 1391 rev 06-22'!Q1952+'fhwa 1391 rev 06-22'!Q1989+'fhwa 1391 rev 06-22'!Q2026+'fhwa 1391 rev 06-22'!Q2063+'fhwa 1391 rev 06-22'!Q2100+'fhwa 1391 rev 06-22'!Q2137+'fhwa 1391 rev 06-22'!Q2174+'fhwa 1391 rev 06-22'!Q2211+'fhwa 1391 rev 06-22'!Q2248+'fhwa 1391 rev 06-22'!Q2285+'fhwa 1391 rev 06-22'!Q2322+'fhwa 1391 rev 06-22'!Q2359+'fhwa 1391 rev 06-22'!Q2396+'fhwa 1391 rev 06-22'!Q2433+'fhwa 1391 rev 06-22'!Q2470+'fhwa 1391 rev 06-22'!Q2507+'fhwa 1391 rev 06-22'!Q2544+'fhwa 1391 rev 06-22'!Q2581</f>
        <v>0</v>
      </c>
      <c r="S24" s="131">
        <f>'fhwa 1391 rev 06-22'!R28+'fhwa 1391 rev 06-22'!R65+'fhwa 1391 rev 06-22'!R102+'fhwa 1391 rev 06-22'!R139+'fhwa 1391 rev 06-22'!R176+'fhwa 1391 rev 06-22'!R213+'fhwa 1391 rev 06-22'!R250+'fhwa 1391 rev 06-22'!R287+'fhwa 1391 rev 06-22'!R324+'fhwa 1391 rev 06-22'!R361+'fhwa 1391 rev 06-22'!R398+'fhwa 1391 rev 06-22'!R435+'fhwa 1391 rev 06-22'!R472+'fhwa 1391 rev 06-22'!R509+'fhwa 1391 rev 06-22'!R546+'fhwa 1391 rev 06-22'!R583+'fhwa 1391 rev 06-22'!R620+'fhwa 1391 rev 06-22'!R657+'fhwa 1391 rev 06-22'!R694+'fhwa 1391 rev 06-22'!R731+'fhwa 1391 rev 06-22'!R768+'fhwa 1391 rev 06-22'!R805+'fhwa 1391 rev 06-22'!R842+'fhwa 1391 rev 06-22'!R879+'fhwa 1391 rev 06-22'!R916+'fhwa 1391 rev 06-22'!R953+'fhwa 1391 rev 06-22'!R990+'fhwa 1391 rev 06-22'!R1027+'fhwa 1391 rev 06-22'!R1064+'fhwa 1391 rev 06-22'!R1101+'fhwa 1391 rev 06-22'!R1138+'fhwa 1391 rev 06-22'!R1175+'fhwa 1391 rev 06-22'!R1212+'fhwa 1391 rev 06-22'!R1249+'fhwa 1391 rev 06-22'!R1286+'fhwa 1391 rev 06-22'!R1323+'fhwa 1391 rev 06-22'!R1360+'fhwa 1391 rev 06-22'!R1397+'fhwa 1391 rev 06-22'!R1434+'fhwa 1391 rev 06-22'!R1471+'fhwa 1391 rev 06-22'!R1508+'fhwa 1391 rev 06-22'!R1545+'fhwa 1391 rev 06-22'!R1582+'fhwa 1391 rev 06-22'!R1619+'fhwa 1391 rev 06-22'!R1656+'fhwa 1391 rev 06-22'!R1693+'fhwa 1391 rev 06-22'!R1730+'fhwa 1391 rev 06-22'!R1767+'fhwa 1391 rev 06-22'!R1804+'fhwa 1391 rev 06-22'!R1841+'fhwa 1391 rev 06-22'!R1878+'fhwa 1391 rev 06-22'!R1915+'fhwa 1391 rev 06-22'!R1952+'fhwa 1391 rev 06-22'!R1989+'fhwa 1391 rev 06-22'!R2026+'fhwa 1391 rev 06-22'!R2063+'fhwa 1391 rev 06-22'!R2100+'fhwa 1391 rev 06-22'!R2137+'fhwa 1391 rev 06-22'!R2174+'fhwa 1391 rev 06-22'!R2211+'fhwa 1391 rev 06-22'!R2248+'fhwa 1391 rev 06-22'!R2285+'fhwa 1391 rev 06-22'!R2322+'fhwa 1391 rev 06-22'!R2359+'fhwa 1391 rev 06-22'!R2396+'fhwa 1391 rev 06-22'!R2433+'fhwa 1391 rev 06-22'!R2470+'fhwa 1391 rev 06-22'!R2507+'fhwa 1391 rev 06-22'!R2544+'fhwa 1391 rev 06-22'!R2581</f>
        <v>0</v>
      </c>
      <c r="T24" s="135">
        <f>'fhwa 1391 rev 06-22'!S28+'fhwa 1391 rev 06-22'!S65+'fhwa 1391 rev 06-22'!S102+'fhwa 1391 rev 06-22'!S139+'fhwa 1391 rev 06-22'!S176+'fhwa 1391 rev 06-22'!S213+'fhwa 1391 rev 06-22'!S250+'fhwa 1391 rev 06-22'!S287+'fhwa 1391 rev 06-22'!S324+'fhwa 1391 rev 06-22'!S361+'fhwa 1391 rev 06-22'!S398+'fhwa 1391 rev 06-22'!S435+'fhwa 1391 rev 06-22'!S472+'fhwa 1391 rev 06-22'!S509+'fhwa 1391 rev 06-22'!S546+'fhwa 1391 rev 06-22'!S583+'fhwa 1391 rev 06-22'!S620+'fhwa 1391 rev 06-22'!S657+'fhwa 1391 rev 06-22'!S694+'fhwa 1391 rev 06-22'!S731+'fhwa 1391 rev 06-22'!S768+'fhwa 1391 rev 06-22'!S805+'fhwa 1391 rev 06-22'!S842+'fhwa 1391 rev 06-22'!S879+'fhwa 1391 rev 06-22'!S916+'fhwa 1391 rev 06-22'!S953+'fhwa 1391 rev 06-22'!S990+'fhwa 1391 rev 06-22'!S1027+'fhwa 1391 rev 06-22'!S1064+'fhwa 1391 rev 06-22'!S1101+'fhwa 1391 rev 06-22'!S1138+'fhwa 1391 rev 06-22'!S1175+'fhwa 1391 rev 06-22'!S1212+'fhwa 1391 rev 06-22'!S1249+'fhwa 1391 rev 06-22'!S1286+'fhwa 1391 rev 06-22'!S1323+'fhwa 1391 rev 06-22'!S1360+'fhwa 1391 rev 06-22'!S1397+'fhwa 1391 rev 06-22'!S1434+'fhwa 1391 rev 06-22'!S1471+'fhwa 1391 rev 06-22'!S1508+'fhwa 1391 rev 06-22'!S1545+'fhwa 1391 rev 06-22'!S1582+'fhwa 1391 rev 06-22'!S1619+'fhwa 1391 rev 06-22'!S1656+'fhwa 1391 rev 06-22'!S1693+'fhwa 1391 rev 06-22'!S1730+'fhwa 1391 rev 06-22'!S1767+'fhwa 1391 rev 06-22'!S1804+'fhwa 1391 rev 06-22'!S1841+'fhwa 1391 rev 06-22'!S1878+'fhwa 1391 rev 06-22'!S1915+'fhwa 1391 rev 06-22'!S1952+'fhwa 1391 rev 06-22'!S1989+'fhwa 1391 rev 06-22'!S2026+'fhwa 1391 rev 06-22'!S2063+'fhwa 1391 rev 06-22'!S2100+'fhwa 1391 rev 06-22'!S2137+'fhwa 1391 rev 06-22'!S2174+'fhwa 1391 rev 06-22'!S2211+'fhwa 1391 rev 06-22'!S2248+'fhwa 1391 rev 06-22'!S2285+'fhwa 1391 rev 06-22'!S2322+'fhwa 1391 rev 06-22'!S2359+'fhwa 1391 rev 06-22'!S2396+'fhwa 1391 rev 06-22'!S2433+'fhwa 1391 rev 06-22'!S2470+'fhwa 1391 rev 06-22'!S2507+'fhwa 1391 rev 06-22'!S2544+'fhwa 1391 rev 06-22'!S2581</f>
        <v>0</v>
      </c>
      <c r="U24" s="95">
        <f>'fhwa 1391 rev 06-22'!T28+'fhwa 1391 rev 06-22'!T65+'fhwa 1391 rev 06-22'!T102+'fhwa 1391 rev 06-22'!T139+'fhwa 1391 rev 06-22'!T176+'fhwa 1391 rev 06-22'!T213+'fhwa 1391 rev 06-22'!T250+'fhwa 1391 rev 06-22'!T287+'fhwa 1391 rev 06-22'!T324+'fhwa 1391 rev 06-22'!T361+'fhwa 1391 rev 06-22'!T398+'fhwa 1391 rev 06-22'!T435+'fhwa 1391 rev 06-22'!T472+'fhwa 1391 rev 06-22'!T509+'fhwa 1391 rev 06-22'!T546+'fhwa 1391 rev 06-22'!T583+'fhwa 1391 rev 06-22'!T620+'fhwa 1391 rev 06-22'!T657+'fhwa 1391 rev 06-22'!T694+'fhwa 1391 rev 06-22'!T731+'fhwa 1391 rev 06-22'!T768+'fhwa 1391 rev 06-22'!T805+'fhwa 1391 rev 06-22'!T842+'fhwa 1391 rev 06-22'!T879+'fhwa 1391 rev 06-22'!T916+'fhwa 1391 rev 06-22'!T953+'fhwa 1391 rev 06-22'!T990+'fhwa 1391 rev 06-22'!T1027+'fhwa 1391 rev 06-22'!T1064+'fhwa 1391 rev 06-22'!T1101+'fhwa 1391 rev 06-22'!T1138+'fhwa 1391 rev 06-22'!T1175+'fhwa 1391 rev 06-22'!T1212+'fhwa 1391 rev 06-22'!T1249+'fhwa 1391 rev 06-22'!T1286+'fhwa 1391 rev 06-22'!T1323+'fhwa 1391 rev 06-22'!T1360+'fhwa 1391 rev 06-22'!T1397+'fhwa 1391 rev 06-22'!T1434+'fhwa 1391 rev 06-22'!T1471+'fhwa 1391 rev 06-22'!T1508+'fhwa 1391 rev 06-22'!T1545+'fhwa 1391 rev 06-22'!T1582+'fhwa 1391 rev 06-22'!T1619+'fhwa 1391 rev 06-22'!T1656+'fhwa 1391 rev 06-22'!T1693+'fhwa 1391 rev 06-22'!T1730+'fhwa 1391 rev 06-22'!T1767+'fhwa 1391 rev 06-22'!T1804+'fhwa 1391 rev 06-22'!T1841+'fhwa 1391 rev 06-22'!T1878+'fhwa 1391 rev 06-22'!T1915+'fhwa 1391 rev 06-22'!T1952+'fhwa 1391 rev 06-22'!T1989+'fhwa 1391 rev 06-22'!T2026+'fhwa 1391 rev 06-22'!T2063+'fhwa 1391 rev 06-22'!T2100+'fhwa 1391 rev 06-22'!T2137+'fhwa 1391 rev 06-22'!T2174+'fhwa 1391 rev 06-22'!T2211+'fhwa 1391 rev 06-22'!T2248+'fhwa 1391 rev 06-22'!T2285+'fhwa 1391 rev 06-22'!T2322+'fhwa 1391 rev 06-22'!T2359+'fhwa 1391 rev 06-22'!T2396+'fhwa 1391 rev 06-22'!T2433+'fhwa 1391 rev 06-22'!T2470+'fhwa 1391 rev 06-22'!T2507+'fhwa 1391 rev 06-22'!T2544+'fhwa 1391 rev 06-22'!T2581</f>
        <v>0</v>
      </c>
      <c r="V24" s="135">
        <f>'fhwa 1391 rev 06-22'!U28+'fhwa 1391 rev 06-22'!U65+'fhwa 1391 rev 06-22'!U102+'fhwa 1391 rev 06-22'!U139+'fhwa 1391 rev 06-22'!U176+'fhwa 1391 rev 06-22'!U213+'fhwa 1391 rev 06-22'!U250+'fhwa 1391 rev 06-22'!U287+'fhwa 1391 rev 06-22'!U324+'fhwa 1391 rev 06-22'!U361+'fhwa 1391 rev 06-22'!U398+'fhwa 1391 rev 06-22'!U435+'fhwa 1391 rev 06-22'!U472+'fhwa 1391 rev 06-22'!U509+'fhwa 1391 rev 06-22'!U546+'fhwa 1391 rev 06-22'!U583+'fhwa 1391 rev 06-22'!U620+'fhwa 1391 rev 06-22'!U657+'fhwa 1391 rev 06-22'!U694+'fhwa 1391 rev 06-22'!U731+'fhwa 1391 rev 06-22'!U768+'fhwa 1391 rev 06-22'!U805+'fhwa 1391 rev 06-22'!U842+'fhwa 1391 rev 06-22'!U879+'fhwa 1391 rev 06-22'!U916+'fhwa 1391 rev 06-22'!U953+'fhwa 1391 rev 06-22'!U990+'fhwa 1391 rev 06-22'!U1027+'fhwa 1391 rev 06-22'!U1064+'fhwa 1391 rev 06-22'!U1101+'fhwa 1391 rev 06-22'!U1138+'fhwa 1391 rev 06-22'!U1175+'fhwa 1391 rev 06-22'!U1212+'fhwa 1391 rev 06-22'!U1249+'fhwa 1391 rev 06-22'!U1286+'fhwa 1391 rev 06-22'!U1323+'fhwa 1391 rev 06-22'!U1360+'fhwa 1391 rev 06-22'!U1397+'fhwa 1391 rev 06-22'!U1434+'fhwa 1391 rev 06-22'!U1471+'fhwa 1391 rev 06-22'!U1508+'fhwa 1391 rev 06-22'!U1545+'fhwa 1391 rev 06-22'!U1582+'fhwa 1391 rev 06-22'!U1619+'fhwa 1391 rev 06-22'!U1656+'fhwa 1391 rev 06-22'!U1693+'fhwa 1391 rev 06-22'!U1730+'fhwa 1391 rev 06-22'!U1767+'fhwa 1391 rev 06-22'!U1804+'fhwa 1391 rev 06-22'!U1841+'fhwa 1391 rev 06-22'!U1878+'fhwa 1391 rev 06-22'!U1915+'fhwa 1391 rev 06-22'!U1952+'fhwa 1391 rev 06-22'!U1989+'fhwa 1391 rev 06-22'!U2026+'fhwa 1391 rev 06-22'!U2063+'fhwa 1391 rev 06-22'!U2100+'fhwa 1391 rev 06-22'!U2137+'fhwa 1391 rev 06-22'!U2174+'fhwa 1391 rev 06-22'!U2211+'fhwa 1391 rev 06-22'!U2248+'fhwa 1391 rev 06-22'!U2285+'fhwa 1391 rev 06-22'!U2322+'fhwa 1391 rev 06-22'!U2359+'fhwa 1391 rev 06-22'!U2396+'fhwa 1391 rev 06-22'!U2433+'fhwa 1391 rev 06-22'!U2470+'fhwa 1391 rev 06-22'!U2507+'fhwa 1391 rev 06-22'!U2544+'fhwa 1391 rev 06-22'!U2581</f>
        <v>0</v>
      </c>
      <c r="W24" s="137">
        <f>'fhwa 1391 rev 06-22'!V28+'fhwa 1391 rev 06-22'!V65+'fhwa 1391 rev 06-22'!V102+'fhwa 1391 rev 06-22'!V139+'fhwa 1391 rev 06-22'!V176+'fhwa 1391 rev 06-22'!V213+'fhwa 1391 rev 06-22'!V250+'fhwa 1391 rev 06-22'!V287+'fhwa 1391 rev 06-22'!V324+'fhwa 1391 rev 06-22'!V361+'fhwa 1391 rev 06-22'!V398+'fhwa 1391 rev 06-22'!V435+'fhwa 1391 rev 06-22'!V472+'fhwa 1391 rev 06-22'!V509+'fhwa 1391 rev 06-22'!V546+'fhwa 1391 rev 06-22'!V583+'fhwa 1391 rev 06-22'!V620+'fhwa 1391 rev 06-22'!V657+'fhwa 1391 rev 06-22'!V694+'fhwa 1391 rev 06-22'!V731+'fhwa 1391 rev 06-22'!V768+'fhwa 1391 rev 06-22'!V805+'fhwa 1391 rev 06-22'!V842+'fhwa 1391 rev 06-22'!V879+'fhwa 1391 rev 06-22'!V916+'fhwa 1391 rev 06-22'!V953+'fhwa 1391 rev 06-22'!V990+'fhwa 1391 rev 06-22'!V1027+'fhwa 1391 rev 06-22'!V1064+'fhwa 1391 rev 06-22'!V1101+'fhwa 1391 rev 06-22'!V1138+'fhwa 1391 rev 06-22'!V1175+'fhwa 1391 rev 06-22'!V1212+'fhwa 1391 rev 06-22'!V1249+'fhwa 1391 rev 06-22'!V1286+'fhwa 1391 rev 06-22'!V1323+'fhwa 1391 rev 06-22'!V1360+'fhwa 1391 rev 06-22'!V1397+'fhwa 1391 rev 06-22'!V1434+'fhwa 1391 rev 06-22'!V1471+'fhwa 1391 rev 06-22'!V1508+'fhwa 1391 rev 06-22'!V1545+'fhwa 1391 rev 06-22'!V1582+'fhwa 1391 rev 06-22'!V1619+'fhwa 1391 rev 06-22'!V1656+'fhwa 1391 rev 06-22'!V1693+'fhwa 1391 rev 06-22'!V1730+'fhwa 1391 rev 06-22'!V1767+'fhwa 1391 rev 06-22'!V1804+'fhwa 1391 rev 06-22'!V1841+'fhwa 1391 rev 06-22'!V1878+'fhwa 1391 rev 06-22'!V1915+'fhwa 1391 rev 06-22'!V1952+'fhwa 1391 rev 06-22'!V1989+'fhwa 1391 rev 06-22'!V2026+'fhwa 1391 rev 06-22'!V2063+'fhwa 1391 rev 06-22'!V2100+'fhwa 1391 rev 06-22'!V2137+'fhwa 1391 rev 06-22'!V2174+'fhwa 1391 rev 06-22'!V2211+'fhwa 1391 rev 06-22'!V2248+'fhwa 1391 rev 06-22'!V2285+'fhwa 1391 rev 06-22'!V2322+'fhwa 1391 rev 06-22'!V2359+'fhwa 1391 rev 06-22'!V2396+'fhwa 1391 rev 06-22'!V2433+'fhwa 1391 rev 06-22'!V2470+'fhwa 1391 rev 06-22'!V2507+'fhwa 1391 rev 06-22'!V2544+'fhwa 1391 rev 06-22'!V2581</f>
        <v>0</v>
      </c>
      <c r="X24" s="129">
        <f>'fhwa 1391 rev 06-22'!W28+'fhwa 1391 rev 06-22'!W65+'fhwa 1391 rev 06-22'!W102+'fhwa 1391 rev 06-22'!W139+'fhwa 1391 rev 06-22'!W176+'fhwa 1391 rev 06-22'!W213+'fhwa 1391 rev 06-22'!W250+'fhwa 1391 rev 06-22'!W287+'fhwa 1391 rev 06-22'!W324+'fhwa 1391 rev 06-22'!W361+'fhwa 1391 rev 06-22'!W398+'fhwa 1391 rev 06-22'!W435+'fhwa 1391 rev 06-22'!W472+'fhwa 1391 rev 06-22'!W509+'fhwa 1391 rev 06-22'!W546+'fhwa 1391 rev 06-22'!W583+'fhwa 1391 rev 06-22'!W620+'fhwa 1391 rev 06-22'!W657+'fhwa 1391 rev 06-22'!W694+'fhwa 1391 rev 06-22'!W731+'fhwa 1391 rev 06-22'!W768+'fhwa 1391 rev 06-22'!W805+'fhwa 1391 rev 06-22'!W842+'fhwa 1391 rev 06-22'!W879+'fhwa 1391 rev 06-22'!W916+'fhwa 1391 rev 06-22'!W953+'fhwa 1391 rev 06-22'!W990+'fhwa 1391 rev 06-22'!W1027+'fhwa 1391 rev 06-22'!W1064+'fhwa 1391 rev 06-22'!W1101+'fhwa 1391 rev 06-22'!W1138+'fhwa 1391 rev 06-22'!W1175+'fhwa 1391 rev 06-22'!W1212+'fhwa 1391 rev 06-22'!W1249+'fhwa 1391 rev 06-22'!W1286+'fhwa 1391 rev 06-22'!W1323+'fhwa 1391 rev 06-22'!W1360+'fhwa 1391 rev 06-22'!W1397+'fhwa 1391 rev 06-22'!W1434+'fhwa 1391 rev 06-22'!W1471+'fhwa 1391 rev 06-22'!W1508+'fhwa 1391 rev 06-22'!W1545+'fhwa 1391 rev 06-22'!W1582+'fhwa 1391 rev 06-22'!W1619+'fhwa 1391 rev 06-22'!W1656+'fhwa 1391 rev 06-22'!W1693+'fhwa 1391 rev 06-22'!W1730+'fhwa 1391 rev 06-22'!W1767+'fhwa 1391 rev 06-22'!W1804+'fhwa 1391 rev 06-22'!W1841+'fhwa 1391 rev 06-22'!W1878+'fhwa 1391 rev 06-22'!W1915+'fhwa 1391 rev 06-22'!W1952+'fhwa 1391 rev 06-22'!W1989+'fhwa 1391 rev 06-22'!W2026+'fhwa 1391 rev 06-22'!W2063+'fhwa 1391 rev 06-22'!W2100+'fhwa 1391 rev 06-22'!W2137+'fhwa 1391 rev 06-22'!W2174+'fhwa 1391 rev 06-22'!W2211+'fhwa 1391 rev 06-22'!W2248+'fhwa 1391 rev 06-22'!W2285+'fhwa 1391 rev 06-22'!W2322+'fhwa 1391 rev 06-22'!W2359+'fhwa 1391 rev 06-22'!W2396+'fhwa 1391 rev 06-22'!W2433+'fhwa 1391 rev 06-22'!W2470+'fhwa 1391 rev 06-22'!W2507+'fhwa 1391 rev 06-22'!W2544+'fhwa 1391 rev 06-22'!W2581</f>
        <v>0</v>
      </c>
      <c r="Y24" s="18"/>
      <c r="Z24" s="18"/>
      <c r="AA24" s="21">
        <f>M17</f>
        <v>0</v>
      </c>
      <c r="AB24" t="s">
        <v>48</v>
      </c>
      <c r="AC24" s="20" t="s">
        <v>67</v>
      </c>
      <c r="AD24" s="20" t="s">
        <v>65</v>
      </c>
      <c r="AE24" s="20"/>
      <c r="AL24" t="s">
        <v>71</v>
      </c>
    </row>
    <row r="25" spans="2:38" ht="16.5" thickBot="1" x14ac:dyDescent="0.25">
      <c r="B25" s="13" t="s">
        <v>35</v>
      </c>
      <c r="C25" s="96">
        <f t="shared" si="0"/>
        <v>0</v>
      </c>
      <c r="D25" s="97">
        <f t="shared" si="0"/>
        <v>0</v>
      </c>
      <c r="E25" s="98">
        <f t="shared" si="1"/>
        <v>0</v>
      </c>
      <c r="F25" s="97">
        <f t="shared" si="1"/>
        <v>0</v>
      </c>
      <c r="G25" s="128">
        <f>'fhwa 1391 rev 06-22'!F29+'fhwa 1391 rev 06-22'!F66+'fhwa 1391 rev 06-22'!F103+'fhwa 1391 rev 06-22'!F140+'fhwa 1391 rev 06-22'!F177+'fhwa 1391 rev 06-22'!F214+'fhwa 1391 rev 06-22'!F251+'fhwa 1391 rev 06-22'!F288+'fhwa 1391 rev 06-22'!F325+'fhwa 1391 rev 06-22'!F362+'fhwa 1391 rev 06-22'!F399+'fhwa 1391 rev 06-22'!F436+'fhwa 1391 rev 06-22'!F473+'fhwa 1391 rev 06-22'!F510+'fhwa 1391 rev 06-22'!F547+'fhwa 1391 rev 06-22'!F584+'fhwa 1391 rev 06-22'!F621+'fhwa 1391 rev 06-22'!F658+'fhwa 1391 rev 06-22'!F695+'fhwa 1391 rev 06-22'!F732+'fhwa 1391 rev 06-22'!F769+'fhwa 1391 rev 06-22'!F806+'fhwa 1391 rev 06-22'!F843+'fhwa 1391 rev 06-22'!F880+'fhwa 1391 rev 06-22'!F917+'fhwa 1391 rev 06-22'!F954+'fhwa 1391 rev 06-22'!F991+'fhwa 1391 rev 06-22'!F1028+'fhwa 1391 rev 06-22'!F1065+'fhwa 1391 rev 06-22'!F1102+'fhwa 1391 rev 06-22'!F1139+'fhwa 1391 rev 06-22'!F1176+'fhwa 1391 rev 06-22'!F1213+'fhwa 1391 rev 06-22'!F1250+'fhwa 1391 rev 06-22'!F1287+'fhwa 1391 rev 06-22'!F1324+'fhwa 1391 rev 06-22'!F1361+'fhwa 1391 rev 06-22'!F1398+'fhwa 1391 rev 06-22'!F1435+'fhwa 1391 rev 06-22'!F1472+'fhwa 1391 rev 06-22'!F1509+'fhwa 1391 rev 06-22'!F1546+'fhwa 1391 rev 06-22'!F1583+'fhwa 1391 rev 06-22'!F1620+'fhwa 1391 rev 06-22'!F1657+'fhwa 1391 rev 06-22'!F1694+'fhwa 1391 rev 06-22'!F1731+'fhwa 1391 rev 06-22'!F1768+'fhwa 1391 rev 06-22'!F1805+'fhwa 1391 rev 06-22'!F1842+'fhwa 1391 rev 06-22'!F1879+'fhwa 1391 rev 06-22'!F1916+'fhwa 1391 rev 06-22'!F1953+'fhwa 1391 rev 06-22'!F1990+'fhwa 1391 rev 06-22'!F2027+'fhwa 1391 rev 06-22'!F2064+'fhwa 1391 rev 06-22'!F2101+'fhwa 1391 rev 06-22'!F2138+'fhwa 1391 rev 06-22'!F2175+'fhwa 1391 rev 06-22'!F2212+'fhwa 1391 rev 06-22'!F2249+'fhwa 1391 rev 06-22'!F2286+'fhwa 1391 rev 06-22'!F2323+'fhwa 1391 rev 06-22'!F2360+'fhwa 1391 rev 06-22'!F2397+'fhwa 1391 rev 06-22'!F2434+'fhwa 1391 rev 06-22'!F2471+'fhwa 1391 rev 06-22'!F2508+'fhwa 1391 rev 06-22'!F2545+'fhwa 1391 rev 06-22'!F2582</f>
        <v>0</v>
      </c>
      <c r="H25" s="129">
        <f>'fhwa 1391 rev 06-22'!G29+'fhwa 1391 rev 06-22'!G66+'fhwa 1391 rev 06-22'!G103+'fhwa 1391 rev 06-22'!G140+'fhwa 1391 rev 06-22'!G177+'fhwa 1391 rev 06-22'!G214+'fhwa 1391 rev 06-22'!G251+'fhwa 1391 rev 06-22'!G288+'fhwa 1391 rev 06-22'!G325+'fhwa 1391 rev 06-22'!G362+'fhwa 1391 rev 06-22'!G399+'fhwa 1391 rev 06-22'!G436+'fhwa 1391 rev 06-22'!G473+'fhwa 1391 rev 06-22'!G510+'fhwa 1391 rev 06-22'!G547+'fhwa 1391 rev 06-22'!G584+'fhwa 1391 rev 06-22'!G621+'fhwa 1391 rev 06-22'!G658+'fhwa 1391 rev 06-22'!G695+'fhwa 1391 rev 06-22'!G732+'fhwa 1391 rev 06-22'!G769+'fhwa 1391 rev 06-22'!G806+'fhwa 1391 rev 06-22'!G843+'fhwa 1391 rev 06-22'!G880+'fhwa 1391 rev 06-22'!G917+'fhwa 1391 rev 06-22'!G954+'fhwa 1391 rev 06-22'!G991+'fhwa 1391 rev 06-22'!G1028+'fhwa 1391 rev 06-22'!G1065+'fhwa 1391 rev 06-22'!G1102+'fhwa 1391 rev 06-22'!G1139+'fhwa 1391 rev 06-22'!G1176+'fhwa 1391 rev 06-22'!G1213+'fhwa 1391 rev 06-22'!G1250+'fhwa 1391 rev 06-22'!G1287+'fhwa 1391 rev 06-22'!G1324+'fhwa 1391 rev 06-22'!G1361+'fhwa 1391 rev 06-22'!G1398+'fhwa 1391 rev 06-22'!G1435+'fhwa 1391 rev 06-22'!G1472+'fhwa 1391 rev 06-22'!G1509+'fhwa 1391 rev 06-22'!G1546+'fhwa 1391 rev 06-22'!G1583+'fhwa 1391 rev 06-22'!G1620+'fhwa 1391 rev 06-22'!G1657+'fhwa 1391 rev 06-22'!G1694+'fhwa 1391 rev 06-22'!G1731+'fhwa 1391 rev 06-22'!G1768+'fhwa 1391 rev 06-22'!G1805+'fhwa 1391 rev 06-22'!G1842+'fhwa 1391 rev 06-22'!G1879+'fhwa 1391 rev 06-22'!G1916+'fhwa 1391 rev 06-22'!G1953+'fhwa 1391 rev 06-22'!G1990+'fhwa 1391 rev 06-22'!G2027+'fhwa 1391 rev 06-22'!G2064+'fhwa 1391 rev 06-22'!G2101+'fhwa 1391 rev 06-22'!G2138+'fhwa 1391 rev 06-22'!G2175+'fhwa 1391 rev 06-22'!G2212+'fhwa 1391 rev 06-22'!G2249+'fhwa 1391 rev 06-22'!G2286+'fhwa 1391 rev 06-22'!G2323+'fhwa 1391 rev 06-22'!G2360+'fhwa 1391 rev 06-22'!G2397+'fhwa 1391 rev 06-22'!G2434+'fhwa 1391 rev 06-22'!G2471+'fhwa 1391 rev 06-22'!G2508+'fhwa 1391 rev 06-22'!G2545+'fhwa 1391 rev 06-22'!G2582</f>
        <v>0</v>
      </c>
      <c r="I25" s="131">
        <f>'fhwa 1391 rev 06-22'!H29+'fhwa 1391 rev 06-22'!H66+'fhwa 1391 rev 06-22'!H103+'fhwa 1391 rev 06-22'!H140+'fhwa 1391 rev 06-22'!H177+'fhwa 1391 rev 06-22'!H214+'fhwa 1391 rev 06-22'!H251+'fhwa 1391 rev 06-22'!H288+'fhwa 1391 rev 06-22'!H325+'fhwa 1391 rev 06-22'!H362+'fhwa 1391 rev 06-22'!H399+'fhwa 1391 rev 06-22'!H436+'fhwa 1391 rev 06-22'!H473+'fhwa 1391 rev 06-22'!H510+'fhwa 1391 rev 06-22'!H547+'fhwa 1391 rev 06-22'!H584+'fhwa 1391 rev 06-22'!H621+'fhwa 1391 rev 06-22'!H658+'fhwa 1391 rev 06-22'!H695+'fhwa 1391 rev 06-22'!H732+'fhwa 1391 rev 06-22'!H769+'fhwa 1391 rev 06-22'!H806+'fhwa 1391 rev 06-22'!H843+'fhwa 1391 rev 06-22'!H880+'fhwa 1391 rev 06-22'!H917+'fhwa 1391 rev 06-22'!H954+'fhwa 1391 rev 06-22'!H991+'fhwa 1391 rev 06-22'!H1028+'fhwa 1391 rev 06-22'!H1065+'fhwa 1391 rev 06-22'!H1102+'fhwa 1391 rev 06-22'!H1139+'fhwa 1391 rev 06-22'!H1176+'fhwa 1391 rev 06-22'!H1213+'fhwa 1391 rev 06-22'!H1250+'fhwa 1391 rev 06-22'!H1287+'fhwa 1391 rev 06-22'!H1324+'fhwa 1391 rev 06-22'!H1361+'fhwa 1391 rev 06-22'!H1398+'fhwa 1391 rev 06-22'!H1435+'fhwa 1391 rev 06-22'!H1472+'fhwa 1391 rev 06-22'!H1509+'fhwa 1391 rev 06-22'!H1546+'fhwa 1391 rev 06-22'!H1583+'fhwa 1391 rev 06-22'!H1620+'fhwa 1391 rev 06-22'!H1657+'fhwa 1391 rev 06-22'!H1694+'fhwa 1391 rev 06-22'!H1731+'fhwa 1391 rev 06-22'!H1768+'fhwa 1391 rev 06-22'!H1805+'fhwa 1391 rev 06-22'!H1842+'fhwa 1391 rev 06-22'!H1879+'fhwa 1391 rev 06-22'!H1916+'fhwa 1391 rev 06-22'!H1953+'fhwa 1391 rev 06-22'!H1990+'fhwa 1391 rev 06-22'!H2027+'fhwa 1391 rev 06-22'!H2064+'fhwa 1391 rev 06-22'!H2101+'fhwa 1391 rev 06-22'!H2138+'fhwa 1391 rev 06-22'!H2175+'fhwa 1391 rev 06-22'!H2212+'fhwa 1391 rev 06-22'!H2249+'fhwa 1391 rev 06-22'!H2286+'fhwa 1391 rev 06-22'!H2323+'fhwa 1391 rev 06-22'!H2360+'fhwa 1391 rev 06-22'!H2397+'fhwa 1391 rev 06-22'!H2434+'fhwa 1391 rev 06-22'!H2471+'fhwa 1391 rev 06-22'!H2508+'fhwa 1391 rev 06-22'!H2545+'fhwa 1391 rev 06-22'!H2582</f>
        <v>0</v>
      </c>
      <c r="J25" s="129">
        <f>'fhwa 1391 rev 06-22'!I29+'fhwa 1391 rev 06-22'!I66+'fhwa 1391 rev 06-22'!I103+'fhwa 1391 rev 06-22'!I140+'fhwa 1391 rev 06-22'!I177+'fhwa 1391 rev 06-22'!I214+'fhwa 1391 rev 06-22'!I251+'fhwa 1391 rev 06-22'!I288+'fhwa 1391 rev 06-22'!I325+'fhwa 1391 rev 06-22'!I362+'fhwa 1391 rev 06-22'!I399+'fhwa 1391 rev 06-22'!I436+'fhwa 1391 rev 06-22'!I473+'fhwa 1391 rev 06-22'!I510+'fhwa 1391 rev 06-22'!I547+'fhwa 1391 rev 06-22'!I584+'fhwa 1391 rev 06-22'!I621+'fhwa 1391 rev 06-22'!I658+'fhwa 1391 rev 06-22'!I695+'fhwa 1391 rev 06-22'!I732+'fhwa 1391 rev 06-22'!I769+'fhwa 1391 rev 06-22'!I806+'fhwa 1391 rev 06-22'!I843+'fhwa 1391 rev 06-22'!I880+'fhwa 1391 rev 06-22'!I917+'fhwa 1391 rev 06-22'!I954+'fhwa 1391 rev 06-22'!I991+'fhwa 1391 rev 06-22'!I1028+'fhwa 1391 rev 06-22'!I1065+'fhwa 1391 rev 06-22'!I1102+'fhwa 1391 rev 06-22'!I1139+'fhwa 1391 rev 06-22'!I1176+'fhwa 1391 rev 06-22'!I1213+'fhwa 1391 rev 06-22'!I1250+'fhwa 1391 rev 06-22'!I1287+'fhwa 1391 rev 06-22'!I1324+'fhwa 1391 rev 06-22'!I1361+'fhwa 1391 rev 06-22'!I1398+'fhwa 1391 rev 06-22'!I1435+'fhwa 1391 rev 06-22'!I1472+'fhwa 1391 rev 06-22'!I1509+'fhwa 1391 rev 06-22'!I1546+'fhwa 1391 rev 06-22'!I1583+'fhwa 1391 rev 06-22'!I1620+'fhwa 1391 rev 06-22'!I1657+'fhwa 1391 rev 06-22'!I1694+'fhwa 1391 rev 06-22'!I1731+'fhwa 1391 rev 06-22'!I1768+'fhwa 1391 rev 06-22'!I1805+'fhwa 1391 rev 06-22'!I1842+'fhwa 1391 rev 06-22'!I1879+'fhwa 1391 rev 06-22'!I1916+'fhwa 1391 rev 06-22'!I1953+'fhwa 1391 rev 06-22'!I1990+'fhwa 1391 rev 06-22'!I2027+'fhwa 1391 rev 06-22'!I2064+'fhwa 1391 rev 06-22'!I2101+'fhwa 1391 rev 06-22'!I2138+'fhwa 1391 rev 06-22'!I2175+'fhwa 1391 rev 06-22'!I2212+'fhwa 1391 rev 06-22'!I2249+'fhwa 1391 rev 06-22'!I2286+'fhwa 1391 rev 06-22'!I2323+'fhwa 1391 rev 06-22'!I2360+'fhwa 1391 rev 06-22'!I2397+'fhwa 1391 rev 06-22'!I2434+'fhwa 1391 rev 06-22'!I2471+'fhwa 1391 rev 06-22'!I2508+'fhwa 1391 rev 06-22'!I2545+'fhwa 1391 rev 06-22'!I2582</f>
        <v>0</v>
      </c>
      <c r="K25" s="131">
        <f>'fhwa 1391 rev 06-22'!J29+'fhwa 1391 rev 06-22'!J66+'fhwa 1391 rev 06-22'!J103+'fhwa 1391 rev 06-22'!J140+'fhwa 1391 rev 06-22'!J177+'fhwa 1391 rev 06-22'!J214+'fhwa 1391 rev 06-22'!J251+'fhwa 1391 rev 06-22'!J288+'fhwa 1391 rev 06-22'!J325+'fhwa 1391 rev 06-22'!J362+'fhwa 1391 rev 06-22'!J399+'fhwa 1391 rev 06-22'!J436+'fhwa 1391 rev 06-22'!J473+'fhwa 1391 rev 06-22'!J510+'fhwa 1391 rev 06-22'!J547+'fhwa 1391 rev 06-22'!J584+'fhwa 1391 rev 06-22'!J621+'fhwa 1391 rev 06-22'!J658+'fhwa 1391 rev 06-22'!J695+'fhwa 1391 rev 06-22'!J732+'fhwa 1391 rev 06-22'!J769+'fhwa 1391 rev 06-22'!J806+'fhwa 1391 rev 06-22'!J843+'fhwa 1391 rev 06-22'!J880+'fhwa 1391 rev 06-22'!J917+'fhwa 1391 rev 06-22'!J954+'fhwa 1391 rev 06-22'!J991+'fhwa 1391 rev 06-22'!J1028+'fhwa 1391 rev 06-22'!J1065+'fhwa 1391 rev 06-22'!J1102+'fhwa 1391 rev 06-22'!J1139+'fhwa 1391 rev 06-22'!J1176+'fhwa 1391 rev 06-22'!J1213+'fhwa 1391 rev 06-22'!J1250+'fhwa 1391 rev 06-22'!J1287+'fhwa 1391 rev 06-22'!J1324+'fhwa 1391 rev 06-22'!J1361+'fhwa 1391 rev 06-22'!J1398+'fhwa 1391 rev 06-22'!J1435+'fhwa 1391 rev 06-22'!J1472+'fhwa 1391 rev 06-22'!J1509+'fhwa 1391 rev 06-22'!J1546+'fhwa 1391 rev 06-22'!J1583+'fhwa 1391 rev 06-22'!J1620+'fhwa 1391 rev 06-22'!J1657+'fhwa 1391 rev 06-22'!J1694+'fhwa 1391 rev 06-22'!J1731+'fhwa 1391 rev 06-22'!J1768+'fhwa 1391 rev 06-22'!J1805+'fhwa 1391 rev 06-22'!J1842+'fhwa 1391 rev 06-22'!J1879+'fhwa 1391 rev 06-22'!J1916+'fhwa 1391 rev 06-22'!J1953+'fhwa 1391 rev 06-22'!J1990+'fhwa 1391 rev 06-22'!J2027+'fhwa 1391 rev 06-22'!J2064+'fhwa 1391 rev 06-22'!J2101+'fhwa 1391 rev 06-22'!J2138+'fhwa 1391 rev 06-22'!J2175+'fhwa 1391 rev 06-22'!J2212+'fhwa 1391 rev 06-22'!J2249+'fhwa 1391 rev 06-22'!J2286+'fhwa 1391 rev 06-22'!J2323+'fhwa 1391 rev 06-22'!J2360+'fhwa 1391 rev 06-22'!J2397+'fhwa 1391 rev 06-22'!J2434+'fhwa 1391 rev 06-22'!J2471+'fhwa 1391 rev 06-22'!J2508+'fhwa 1391 rev 06-22'!J2545+'fhwa 1391 rev 06-22'!J2582</f>
        <v>0</v>
      </c>
      <c r="L25" s="129">
        <f>'fhwa 1391 rev 06-22'!K29+'fhwa 1391 rev 06-22'!K66+'fhwa 1391 rev 06-22'!K103+'fhwa 1391 rev 06-22'!K140+'fhwa 1391 rev 06-22'!K177+'fhwa 1391 rev 06-22'!K214+'fhwa 1391 rev 06-22'!K251+'fhwa 1391 rev 06-22'!K288+'fhwa 1391 rev 06-22'!K325+'fhwa 1391 rev 06-22'!K362+'fhwa 1391 rev 06-22'!K399+'fhwa 1391 rev 06-22'!K436+'fhwa 1391 rev 06-22'!K473+'fhwa 1391 rev 06-22'!K510+'fhwa 1391 rev 06-22'!K547+'fhwa 1391 rev 06-22'!K584+'fhwa 1391 rev 06-22'!K621+'fhwa 1391 rev 06-22'!K658+'fhwa 1391 rev 06-22'!K695+'fhwa 1391 rev 06-22'!K732+'fhwa 1391 rev 06-22'!K769+'fhwa 1391 rev 06-22'!K806+'fhwa 1391 rev 06-22'!K843+'fhwa 1391 rev 06-22'!K880+'fhwa 1391 rev 06-22'!K917+'fhwa 1391 rev 06-22'!K954+'fhwa 1391 rev 06-22'!K991+'fhwa 1391 rev 06-22'!K1028+'fhwa 1391 rev 06-22'!K1065+'fhwa 1391 rev 06-22'!K1102+'fhwa 1391 rev 06-22'!K1139+'fhwa 1391 rev 06-22'!K1176+'fhwa 1391 rev 06-22'!K1213+'fhwa 1391 rev 06-22'!K1250+'fhwa 1391 rev 06-22'!K1287+'fhwa 1391 rev 06-22'!K1324+'fhwa 1391 rev 06-22'!K1361+'fhwa 1391 rev 06-22'!K1398+'fhwa 1391 rev 06-22'!K1435+'fhwa 1391 rev 06-22'!K1472+'fhwa 1391 rev 06-22'!K1509+'fhwa 1391 rev 06-22'!K1546+'fhwa 1391 rev 06-22'!K1583+'fhwa 1391 rev 06-22'!K1620+'fhwa 1391 rev 06-22'!K1657+'fhwa 1391 rev 06-22'!K1694+'fhwa 1391 rev 06-22'!K1731+'fhwa 1391 rev 06-22'!K1768+'fhwa 1391 rev 06-22'!K1805+'fhwa 1391 rev 06-22'!K1842+'fhwa 1391 rev 06-22'!K1879+'fhwa 1391 rev 06-22'!K1916+'fhwa 1391 rev 06-22'!K1953+'fhwa 1391 rev 06-22'!K1990+'fhwa 1391 rev 06-22'!K2027+'fhwa 1391 rev 06-22'!K2064+'fhwa 1391 rev 06-22'!K2101+'fhwa 1391 rev 06-22'!K2138+'fhwa 1391 rev 06-22'!K2175+'fhwa 1391 rev 06-22'!K2212+'fhwa 1391 rev 06-22'!K2249+'fhwa 1391 rev 06-22'!K2286+'fhwa 1391 rev 06-22'!K2323+'fhwa 1391 rev 06-22'!K2360+'fhwa 1391 rev 06-22'!K2397+'fhwa 1391 rev 06-22'!K2434+'fhwa 1391 rev 06-22'!K2471+'fhwa 1391 rev 06-22'!K2508+'fhwa 1391 rev 06-22'!K2545+'fhwa 1391 rev 06-22'!K2582</f>
        <v>0</v>
      </c>
      <c r="M25" s="131">
        <f>'fhwa 1391 rev 06-22'!L29+'fhwa 1391 rev 06-22'!L66+'fhwa 1391 rev 06-22'!L103+'fhwa 1391 rev 06-22'!L140+'fhwa 1391 rev 06-22'!L177+'fhwa 1391 rev 06-22'!L214+'fhwa 1391 rev 06-22'!L251+'fhwa 1391 rev 06-22'!L288+'fhwa 1391 rev 06-22'!L325+'fhwa 1391 rev 06-22'!L362+'fhwa 1391 rev 06-22'!L399+'fhwa 1391 rev 06-22'!L436+'fhwa 1391 rev 06-22'!L473+'fhwa 1391 rev 06-22'!L510+'fhwa 1391 rev 06-22'!L547+'fhwa 1391 rev 06-22'!L584+'fhwa 1391 rev 06-22'!L621+'fhwa 1391 rev 06-22'!L658+'fhwa 1391 rev 06-22'!L695+'fhwa 1391 rev 06-22'!L732+'fhwa 1391 rev 06-22'!L769+'fhwa 1391 rev 06-22'!L806+'fhwa 1391 rev 06-22'!L843+'fhwa 1391 rev 06-22'!L880+'fhwa 1391 rev 06-22'!L917+'fhwa 1391 rev 06-22'!L954+'fhwa 1391 rev 06-22'!L991+'fhwa 1391 rev 06-22'!L1028+'fhwa 1391 rev 06-22'!L1065+'fhwa 1391 rev 06-22'!L1102+'fhwa 1391 rev 06-22'!L1139+'fhwa 1391 rev 06-22'!L1176+'fhwa 1391 rev 06-22'!L1213+'fhwa 1391 rev 06-22'!L1250+'fhwa 1391 rev 06-22'!L1287+'fhwa 1391 rev 06-22'!L1324+'fhwa 1391 rev 06-22'!L1361+'fhwa 1391 rev 06-22'!L1398+'fhwa 1391 rev 06-22'!L1435+'fhwa 1391 rev 06-22'!L1472+'fhwa 1391 rev 06-22'!L1509+'fhwa 1391 rev 06-22'!L1546+'fhwa 1391 rev 06-22'!L1583+'fhwa 1391 rev 06-22'!L1620+'fhwa 1391 rev 06-22'!L1657+'fhwa 1391 rev 06-22'!L1694+'fhwa 1391 rev 06-22'!L1731+'fhwa 1391 rev 06-22'!L1768+'fhwa 1391 rev 06-22'!L1805+'fhwa 1391 rev 06-22'!L1842+'fhwa 1391 rev 06-22'!L1879+'fhwa 1391 rev 06-22'!L1916+'fhwa 1391 rev 06-22'!L1953+'fhwa 1391 rev 06-22'!L1990+'fhwa 1391 rev 06-22'!L2027+'fhwa 1391 rev 06-22'!L2064+'fhwa 1391 rev 06-22'!L2101+'fhwa 1391 rev 06-22'!L2138+'fhwa 1391 rev 06-22'!L2175+'fhwa 1391 rev 06-22'!L2212+'fhwa 1391 rev 06-22'!L2249+'fhwa 1391 rev 06-22'!L2286+'fhwa 1391 rev 06-22'!L2323+'fhwa 1391 rev 06-22'!L2360+'fhwa 1391 rev 06-22'!L2397+'fhwa 1391 rev 06-22'!L2434+'fhwa 1391 rev 06-22'!L2471+'fhwa 1391 rev 06-22'!L2508+'fhwa 1391 rev 06-22'!L2545+'fhwa 1391 rev 06-22'!L2582</f>
        <v>0</v>
      </c>
      <c r="N25" s="129">
        <f>'fhwa 1391 rev 06-22'!M29+'fhwa 1391 rev 06-22'!M66+'fhwa 1391 rev 06-22'!M103+'fhwa 1391 rev 06-22'!M140+'fhwa 1391 rev 06-22'!M177+'fhwa 1391 rev 06-22'!M214+'fhwa 1391 rev 06-22'!M251+'fhwa 1391 rev 06-22'!M288+'fhwa 1391 rev 06-22'!M325+'fhwa 1391 rev 06-22'!M362+'fhwa 1391 rev 06-22'!M399+'fhwa 1391 rev 06-22'!M436+'fhwa 1391 rev 06-22'!M473+'fhwa 1391 rev 06-22'!M510+'fhwa 1391 rev 06-22'!M547+'fhwa 1391 rev 06-22'!M584+'fhwa 1391 rev 06-22'!M621+'fhwa 1391 rev 06-22'!M658+'fhwa 1391 rev 06-22'!M695+'fhwa 1391 rev 06-22'!M732+'fhwa 1391 rev 06-22'!M769+'fhwa 1391 rev 06-22'!M806+'fhwa 1391 rev 06-22'!M843+'fhwa 1391 rev 06-22'!M880+'fhwa 1391 rev 06-22'!M917+'fhwa 1391 rev 06-22'!M954+'fhwa 1391 rev 06-22'!M991+'fhwa 1391 rev 06-22'!M1028+'fhwa 1391 rev 06-22'!M1065+'fhwa 1391 rev 06-22'!M1102+'fhwa 1391 rev 06-22'!M1139+'fhwa 1391 rev 06-22'!M1176+'fhwa 1391 rev 06-22'!M1213+'fhwa 1391 rev 06-22'!M1250+'fhwa 1391 rev 06-22'!M1287+'fhwa 1391 rev 06-22'!M1324+'fhwa 1391 rev 06-22'!M1361+'fhwa 1391 rev 06-22'!M1398+'fhwa 1391 rev 06-22'!M1435+'fhwa 1391 rev 06-22'!M1472+'fhwa 1391 rev 06-22'!M1509+'fhwa 1391 rev 06-22'!M1546+'fhwa 1391 rev 06-22'!M1583+'fhwa 1391 rev 06-22'!M1620+'fhwa 1391 rev 06-22'!M1657+'fhwa 1391 rev 06-22'!M1694+'fhwa 1391 rev 06-22'!M1731+'fhwa 1391 rev 06-22'!M1768+'fhwa 1391 rev 06-22'!M1805+'fhwa 1391 rev 06-22'!M1842+'fhwa 1391 rev 06-22'!M1879+'fhwa 1391 rev 06-22'!M1916+'fhwa 1391 rev 06-22'!M1953+'fhwa 1391 rev 06-22'!M1990+'fhwa 1391 rev 06-22'!M2027+'fhwa 1391 rev 06-22'!M2064+'fhwa 1391 rev 06-22'!M2101+'fhwa 1391 rev 06-22'!M2138+'fhwa 1391 rev 06-22'!M2175+'fhwa 1391 rev 06-22'!M2212+'fhwa 1391 rev 06-22'!M2249+'fhwa 1391 rev 06-22'!M2286+'fhwa 1391 rev 06-22'!M2323+'fhwa 1391 rev 06-22'!M2360+'fhwa 1391 rev 06-22'!M2397+'fhwa 1391 rev 06-22'!M2434+'fhwa 1391 rev 06-22'!M2471+'fhwa 1391 rev 06-22'!M2508+'fhwa 1391 rev 06-22'!M2545+'fhwa 1391 rev 06-22'!M2582</f>
        <v>0</v>
      </c>
      <c r="O25" s="131">
        <f>'fhwa 1391 rev 06-22'!N29+'fhwa 1391 rev 06-22'!N66+'fhwa 1391 rev 06-22'!N103+'fhwa 1391 rev 06-22'!N140+'fhwa 1391 rev 06-22'!N177+'fhwa 1391 rev 06-22'!N214+'fhwa 1391 rev 06-22'!N251+'fhwa 1391 rev 06-22'!N288+'fhwa 1391 rev 06-22'!N325+'fhwa 1391 rev 06-22'!N362+'fhwa 1391 rev 06-22'!N399+'fhwa 1391 rev 06-22'!N436+'fhwa 1391 rev 06-22'!N473+'fhwa 1391 rev 06-22'!N510+'fhwa 1391 rev 06-22'!N547+'fhwa 1391 rev 06-22'!N584+'fhwa 1391 rev 06-22'!N621+'fhwa 1391 rev 06-22'!N658+'fhwa 1391 rev 06-22'!N695+'fhwa 1391 rev 06-22'!N732+'fhwa 1391 rev 06-22'!N769+'fhwa 1391 rev 06-22'!N806+'fhwa 1391 rev 06-22'!N843+'fhwa 1391 rev 06-22'!N880+'fhwa 1391 rev 06-22'!N917+'fhwa 1391 rev 06-22'!N954+'fhwa 1391 rev 06-22'!N991+'fhwa 1391 rev 06-22'!N1028+'fhwa 1391 rev 06-22'!N1065+'fhwa 1391 rev 06-22'!N1102+'fhwa 1391 rev 06-22'!N1139+'fhwa 1391 rev 06-22'!N1176+'fhwa 1391 rev 06-22'!N1213+'fhwa 1391 rev 06-22'!N1250+'fhwa 1391 rev 06-22'!N1287+'fhwa 1391 rev 06-22'!N1324+'fhwa 1391 rev 06-22'!N1361+'fhwa 1391 rev 06-22'!N1398+'fhwa 1391 rev 06-22'!N1435+'fhwa 1391 rev 06-22'!N1472+'fhwa 1391 rev 06-22'!N1509+'fhwa 1391 rev 06-22'!N1546+'fhwa 1391 rev 06-22'!N1583+'fhwa 1391 rev 06-22'!N1620+'fhwa 1391 rev 06-22'!N1657+'fhwa 1391 rev 06-22'!N1694+'fhwa 1391 rev 06-22'!N1731+'fhwa 1391 rev 06-22'!N1768+'fhwa 1391 rev 06-22'!N1805+'fhwa 1391 rev 06-22'!N1842+'fhwa 1391 rev 06-22'!N1879+'fhwa 1391 rev 06-22'!N1916+'fhwa 1391 rev 06-22'!N1953+'fhwa 1391 rev 06-22'!N1990+'fhwa 1391 rev 06-22'!N2027+'fhwa 1391 rev 06-22'!N2064+'fhwa 1391 rev 06-22'!N2101+'fhwa 1391 rev 06-22'!N2138+'fhwa 1391 rev 06-22'!N2175+'fhwa 1391 rev 06-22'!N2212+'fhwa 1391 rev 06-22'!N2249+'fhwa 1391 rev 06-22'!N2286+'fhwa 1391 rev 06-22'!N2323+'fhwa 1391 rev 06-22'!N2360+'fhwa 1391 rev 06-22'!N2397+'fhwa 1391 rev 06-22'!N2434+'fhwa 1391 rev 06-22'!N2471+'fhwa 1391 rev 06-22'!N2508+'fhwa 1391 rev 06-22'!N2545+'fhwa 1391 rev 06-22'!N2582</f>
        <v>0</v>
      </c>
      <c r="P25" s="129">
        <f>'fhwa 1391 rev 06-22'!O29+'fhwa 1391 rev 06-22'!O66+'fhwa 1391 rev 06-22'!O103+'fhwa 1391 rev 06-22'!O140+'fhwa 1391 rev 06-22'!O177+'fhwa 1391 rev 06-22'!O214+'fhwa 1391 rev 06-22'!O251+'fhwa 1391 rev 06-22'!O288+'fhwa 1391 rev 06-22'!O325+'fhwa 1391 rev 06-22'!O362+'fhwa 1391 rev 06-22'!O399+'fhwa 1391 rev 06-22'!O436+'fhwa 1391 rev 06-22'!O473+'fhwa 1391 rev 06-22'!O510+'fhwa 1391 rev 06-22'!O547+'fhwa 1391 rev 06-22'!O584+'fhwa 1391 rev 06-22'!O621+'fhwa 1391 rev 06-22'!O658+'fhwa 1391 rev 06-22'!O695+'fhwa 1391 rev 06-22'!O732+'fhwa 1391 rev 06-22'!O769+'fhwa 1391 rev 06-22'!O806+'fhwa 1391 rev 06-22'!O843+'fhwa 1391 rev 06-22'!O880+'fhwa 1391 rev 06-22'!O917+'fhwa 1391 rev 06-22'!O954+'fhwa 1391 rev 06-22'!O991+'fhwa 1391 rev 06-22'!O1028+'fhwa 1391 rev 06-22'!O1065+'fhwa 1391 rev 06-22'!O1102+'fhwa 1391 rev 06-22'!O1139+'fhwa 1391 rev 06-22'!O1176+'fhwa 1391 rev 06-22'!O1213+'fhwa 1391 rev 06-22'!O1250+'fhwa 1391 rev 06-22'!O1287+'fhwa 1391 rev 06-22'!O1324+'fhwa 1391 rev 06-22'!O1361+'fhwa 1391 rev 06-22'!O1398+'fhwa 1391 rev 06-22'!O1435+'fhwa 1391 rev 06-22'!O1472+'fhwa 1391 rev 06-22'!O1509+'fhwa 1391 rev 06-22'!O1546+'fhwa 1391 rev 06-22'!O1583+'fhwa 1391 rev 06-22'!O1620+'fhwa 1391 rev 06-22'!O1657+'fhwa 1391 rev 06-22'!O1694+'fhwa 1391 rev 06-22'!O1731+'fhwa 1391 rev 06-22'!O1768+'fhwa 1391 rev 06-22'!O1805+'fhwa 1391 rev 06-22'!O1842+'fhwa 1391 rev 06-22'!O1879+'fhwa 1391 rev 06-22'!O1916+'fhwa 1391 rev 06-22'!O1953+'fhwa 1391 rev 06-22'!O1990+'fhwa 1391 rev 06-22'!O2027+'fhwa 1391 rev 06-22'!O2064+'fhwa 1391 rev 06-22'!O2101+'fhwa 1391 rev 06-22'!O2138+'fhwa 1391 rev 06-22'!O2175+'fhwa 1391 rev 06-22'!O2212+'fhwa 1391 rev 06-22'!O2249+'fhwa 1391 rev 06-22'!O2286+'fhwa 1391 rev 06-22'!O2323+'fhwa 1391 rev 06-22'!O2360+'fhwa 1391 rev 06-22'!O2397+'fhwa 1391 rev 06-22'!O2434+'fhwa 1391 rev 06-22'!O2471+'fhwa 1391 rev 06-22'!O2508+'fhwa 1391 rev 06-22'!O2545+'fhwa 1391 rev 06-22'!O2582</f>
        <v>0</v>
      </c>
      <c r="Q25" s="131">
        <f>'fhwa 1391 rev 06-22'!P29+'fhwa 1391 rev 06-22'!P66+'fhwa 1391 rev 06-22'!P103+'fhwa 1391 rev 06-22'!P140+'fhwa 1391 rev 06-22'!P177+'fhwa 1391 rev 06-22'!P214+'fhwa 1391 rev 06-22'!P251+'fhwa 1391 rev 06-22'!P288+'fhwa 1391 rev 06-22'!P325+'fhwa 1391 rev 06-22'!P362+'fhwa 1391 rev 06-22'!P399+'fhwa 1391 rev 06-22'!P436+'fhwa 1391 rev 06-22'!P473+'fhwa 1391 rev 06-22'!P510+'fhwa 1391 rev 06-22'!P547+'fhwa 1391 rev 06-22'!P584+'fhwa 1391 rev 06-22'!P621+'fhwa 1391 rev 06-22'!P658+'fhwa 1391 rev 06-22'!P695+'fhwa 1391 rev 06-22'!P732+'fhwa 1391 rev 06-22'!P769+'fhwa 1391 rev 06-22'!P806+'fhwa 1391 rev 06-22'!P843+'fhwa 1391 rev 06-22'!P880+'fhwa 1391 rev 06-22'!P917+'fhwa 1391 rev 06-22'!P954+'fhwa 1391 rev 06-22'!P991+'fhwa 1391 rev 06-22'!P1028+'fhwa 1391 rev 06-22'!P1065+'fhwa 1391 rev 06-22'!P1102+'fhwa 1391 rev 06-22'!P1139+'fhwa 1391 rev 06-22'!P1176+'fhwa 1391 rev 06-22'!P1213+'fhwa 1391 rev 06-22'!P1250+'fhwa 1391 rev 06-22'!P1287+'fhwa 1391 rev 06-22'!P1324+'fhwa 1391 rev 06-22'!P1361+'fhwa 1391 rev 06-22'!P1398+'fhwa 1391 rev 06-22'!P1435+'fhwa 1391 rev 06-22'!P1472+'fhwa 1391 rev 06-22'!P1509+'fhwa 1391 rev 06-22'!P1546+'fhwa 1391 rev 06-22'!P1583+'fhwa 1391 rev 06-22'!P1620+'fhwa 1391 rev 06-22'!P1657+'fhwa 1391 rev 06-22'!P1694+'fhwa 1391 rev 06-22'!P1731+'fhwa 1391 rev 06-22'!P1768+'fhwa 1391 rev 06-22'!P1805+'fhwa 1391 rev 06-22'!P1842+'fhwa 1391 rev 06-22'!P1879+'fhwa 1391 rev 06-22'!P1916+'fhwa 1391 rev 06-22'!P1953+'fhwa 1391 rev 06-22'!P1990+'fhwa 1391 rev 06-22'!P2027+'fhwa 1391 rev 06-22'!P2064+'fhwa 1391 rev 06-22'!P2101+'fhwa 1391 rev 06-22'!P2138+'fhwa 1391 rev 06-22'!P2175+'fhwa 1391 rev 06-22'!P2212+'fhwa 1391 rev 06-22'!P2249+'fhwa 1391 rev 06-22'!P2286+'fhwa 1391 rev 06-22'!P2323+'fhwa 1391 rev 06-22'!P2360+'fhwa 1391 rev 06-22'!P2397+'fhwa 1391 rev 06-22'!P2434+'fhwa 1391 rev 06-22'!P2471+'fhwa 1391 rev 06-22'!P2508+'fhwa 1391 rev 06-22'!P2545+'fhwa 1391 rev 06-22'!P2582</f>
        <v>0</v>
      </c>
      <c r="R25" s="129">
        <f>'fhwa 1391 rev 06-22'!Q29+'fhwa 1391 rev 06-22'!Q66+'fhwa 1391 rev 06-22'!Q103+'fhwa 1391 rev 06-22'!Q140+'fhwa 1391 rev 06-22'!Q177+'fhwa 1391 rev 06-22'!Q214+'fhwa 1391 rev 06-22'!Q251+'fhwa 1391 rev 06-22'!Q288+'fhwa 1391 rev 06-22'!Q325+'fhwa 1391 rev 06-22'!Q362+'fhwa 1391 rev 06-22'!Q399+'fhwa 1391 rev 06-22'!Q436+'fhwa 1391 rev 06-22'!Q473+'fhwa 1391 rev 06-22'!Q510+'fhwa 1391 rev 06-22'!Q547+'fhwa 1391 rev 06-22'!Q584+'fhwa 1391 rev 06-22'!Q621+'fhwa 1391 rev 06-22'!Q658+'fhwa 1391 rev 06-22'!Q695+'fhwa 1391 rev 06-22'!Q732+'fhwa 1391 rev 06-22'!Q769+'fhwa 1391 rev 06-22'!Q806+'fhwa 1391 rev 06-22'!Q843+'fhwa 1391 rev 06-22'!Q880+'fhwa 1391 rev 06-22'!Q917+'fhwa 1391 rev 06-22'!Q954+'fhwa 1391 rev 06-22'!Q991+'fhwa 1391 rev 06-22'!Q1028+'fhwa 1391 rev 06-22'!Q1065+'fhwa 1391 rev 06-22'!Q1102+'fhwa 1391 rev 06-22'!Q1139+'fhwa 1391 rev 06-22'!Q1176+'fhwa 1391 rev 06-22'!Q1213+'fhwa 1391 rev 06-22'!Q1250+'fhwa 1391 rev 06-22'!Q1287+'fhwa 1391 rev 06-22'!Q1324+'fhwa 1391 rev 06-22'!Q1361+'fhwa 1391 rev 06-22'!Q1398+'fhwa 1391 rev 06-22'!Q1435+'fhwa 1391 rev 06-22'!Q1472+'fhwa 1391 rev 06-22'!Q1509+'fhwa 1391 rev 06-22'!Q1546+'fhwa 1391 rev 06-22'!Q1583+'fhwa 1391 rev 06-22'!Q1620+'fhwa 1391 rev 06-22'!Q1657+'fhwa 1391 rev 06-22'!Q1694+'fhwa 1391 rev 06-22'!Q1731+'fhwa 1391 rev 06-22'!Q1768+'fhwa 1391 rev 06-22'!Q1805+'fhwa 1391 rev 06-22'!Q1842+'fhwa 1391 rev 06-22'!Q1879+'fhwa 1391 rev 06-22'!Q1916+'fhwa 1391 rev 06-22'!Q1953+'fhwa 1391 rev 06-22'!Q1990+'fhwa 1391 rev 06-22'!Q2027+'fhwa 1391 rev 06-22'!Q2064+'fhwa 1391 rev 06-22'!Q2101+'fhwa 1391 rev 06-22'!Q2138+'fhwa 1391 rev 06-22'!Q2175+'fhwa 1391 rev 06-22'!Q2212+'fhwa 1391 rev 06-22'!Q2249+'fhwa 1391 rev 06-22'!Q2286+'fhwa 1391 rev 06-22'!Q2323+'fhwa 1391 rev 06-22'!Q2360+'fhwa 1391 rev 06-22'!Q2397+'fhwa 1391 rev 06-22'!Q2434+'fhwa 1391 rev 06-22'!Q2471+'fhwa 1391 rev 06-22'!Q2508+'fhwa 1391 rev 06-22'!Q2545+'fhwa 1391 rev 06-22'!Q2582</f>
        <v>0</v>
      </c>
      <c r="S25" s="131">
        <f>'fhwa 1391 rev 06-22'!R29+'fhwa 1391 rev 06-22'!R66+'fhwa 1391 rev 06-22'!R103+'fhwa 1391 rev 06-22'!R140+'fhwa 1391 rev 06-22'!R177+'fhwa 1391 rev 06-22'!R214+'fhwa 1391 rev 06-22'!R251+'fhwa 1391 rev 06-22'!R288+'fhwa 1391 rev 06-22'!R325+'fhwa 1391 rev 06-22'!R362+'fhwa 1391 rev 06-22'!R399+'fhwa 1391 rev 06-22'!R436+'fhwa 1391 rev 06-22'!R473+'fhwa 1391 rev 06-22'!R510+'fhwa 1391 rev 06-22'!R547+'fhwa 1391 rev 06-22'!R584+'fhwa 1391 rev 06-22'!R621+'fhwa 1391 rev 06-22'!R658+'fhwa 1391 rev 06-22'!R695+'fhwa 1391 rev 06-22'!R732+'fhwa 1391 rev 06-22'!R769+'fhwa 1391 rev 06-22'!R806+'fhwa 1391 rev 06-22'!R843+'fhwa 1391 rev 06-22'!R880+'fhwa 1391 rev 06-22'!R917+'fhwa 1391 rev 06-22'!R954+'fhwa 1391 rev 06-22'!R991+'fhwa 1391 rev 06-22'!R1028+'fhwa 1391 rev 06-22'!R1065+'fhwa 1391 rev 06-22'!R1102+'fhwa 1391 rev 06-22'!R1139+'fhwa 1391 rev 06-22'!R1176+'fhwa 1391 rev 06-22'!R1213+'fhwa 1391 rev 06-22'!R1250+'fhwa 1391 rev 06-22'!R1287+'fhwa 1391 rev 06-22'!R1324+'fhwa 1391 rev 06-22'!R1361+'fhwa 1391 rev 06-22'!R1398+'fhwa 1391 rev 06-22'!R1435+'fhwa 1391 rev 06-22'!R1472+'fhwa 1391 rev 06-22'!R1509+'fhwa 1391 rev 06-22'!R1546+'fhwa 1391 rev 06-22'!R1583+'fhwa 1391 rev 06-22'!R1620+'fhwa 1391 rev 06-22'!R1657+'fhwa 1391 rev 06-22'!R1694+'fhwa 1391 rev 06-22'!R1731+'fhwa 1391 rev 06-22'!R1768+'fhwa 1391 rev 06-22'!R1805+'fhwa 1391 rev 06-22'!R1842+'fhwa 1391 rev 06-22'!R1879+'fhwa 1391 rev 06-22'!R1916+'fhwa 1391 rev 06-22'!R1953+'fhwa 1391 rev 06-22'!R1990+'fhwa 1391 rev 06-22'!R2027+'fhwa 1391 rev 06-22'!R2064+'fhwa 1391 rev 06-22'!R2101+'fhwa 1391 rev 06-22'!R2138+'fhwa 1391 rev 06-22'!R2175+'fhwa 1391 rev 06-22'!R2212+'fhwa 1391 rev 06-22'!R2249+'fhwa 1391 rev 06-22'!R2286+'fhwa 1391 rev 06-22'!R2323+'fhwa 1391 rev 06-22'!R2360+'fhwa 1391 rev 06-22'!R2397+'fhwa 1391 rev 06-22'!R2434+'fhwa 1391 rev 06-22'!R2471+'fhwa 1391 rev 06-22'!R2508+'fhwa 1391 rev 06-22'!R2545+'fhwa 1391 rev 06-22'!R2582</f>
        <v>0</v>
      </c>
      <c r="T25" s="135">
        <f>'fhwa 1391 rev 06-22'!S29+'fhwa 1391 rev 06-22'!S66+'fhwa 1391 rev 06-22'!S103+'fhwa 1391 rev 06-22'!S140+'fhwa 1391 rev 06-22'!S177+'fhwa 1391 rev 06-22'!S214+'fhwa 1391 rev 06-22'!S251+'fhwa 1391 rev 06-22'!S288+'fhwa 1391 rev 06-22'!S325+'fhwa 1391 rev 06-22'!S362+'fhwa 1391 rev 06-22'!S399+'fhwa 1391 rev 06-22'!S436+'fhwa 1391 rev 06-22'!S473+'fhwa 1391 rev 06-22'!S510+'fhwa 1391 rev 06-22'!S547+'fhwa 1391 rev 06-22'!S584+'fhwa 1391 rev 06-22'!S621+'fhwa 1391 rev 06-22'!S658+'fhwa 1391 rev 06-22'!S695+'fhwa 1391 rev 06-22'!S732+'fhwa 1391 rev 06-22'!S769+'fhwa 1391 rev 06-22'!S806+'fhwa 1391 rev 06-22'!S843+'fhwa 1391 rev 06-22'!S880+'fhwa 1391 rev 06-22'!S917+'fhwa 1391 rev 06-22'!S954+'fhwa 1391 rev 06-22'!S991+'fhwa 1391 rev 06-22'!S1028+'fhwa 1391 rev 06-22'!S1065+'fhwa 1391 rev 06-22'!S1102+'fhwa 1391 rev 06-22'!S1139+'fhwa 1391 rev 06-22'!S1176+'fhwa 1391 rev 06-22'!S1213+'fhwa 1391 rev 06-22'!S1250+'fhwa 1391 rev 06-22'!S1287+'fhwa 1391 rev 06-22'!S1324+'fhwa 1391 rev 06-22'!S1361+'fhwa 1391 rev 06-22'!S1398+'fhwa 1391 rev 06-22'!S1435+'fhwa 1391 rev 06-22'!S1472+'fhwa 1391 rev 06-22'!S1509+'fhwa 1391 rev 06-22'!S1546+'fhwa 1391 rev 06-22'!S1583+'fhwa 1391 rev 06-22'!S1620+'fhwa 1391 rev 06-22'!S1657+'fhwa 1391 rev 06-22'!S1694+'fhwa 1391 rev 06-22'!S1731+'fhwa 1391 rev 06-22'!S1768+'fhwa 1391 rev 06-22'!S1805+'fhwa 1391 rev 06-22'!S1842+'fhwa 1391 rev 06-22'!S1879+'fhwa 1391 rev 06-22'!S1916+'fhwa 1391 rev 06-22'!S1953+'fhwa 1391 rev 06-22'!S1990+'fhwa 1391 rev 06-22'!S2027+'fhwa 1391 rev 06-22'!S2064+'fhwa 1391 rev 06-22'!S2101+'fhwa 1391 rev 06-22'!S2138+'fhwa 1391 rev 06-22'!S2175+'fhwa 1391 rev 06-22'!S2212+'fhwa 1391 rev 06-22'!S2249+'fhwa 1391 rev 06-22'!S2286+'fhwa 1391 rev 06-22'!S2323+'fhwa 1391 rev 06-22'!S2360+'fhwa 1391 rev 06-22'!S2397+'fhwa 1391 rev 06-22'!S2434+'fhwa 1391 rev 06-22'!S2471+'fhwa 1391 rev 06-22'!S2508+'fhwa 1391 rev 06-22'!S2545+'fhwa 1391 rev 06-22'!S2582</f>
        <v>0</v>
      </c>
      <c r="U25" s="95">
        <f>'fhwa 1391 rev 06-22'!T29+'fhwa 1391 rev 06-22'!T66+'fhwa 1391 rev 06-22'!T103+'fhwa 1391 rev 06-22'!T140+'fhwa 1391 rev 06-22'!T177+'fhwa 1391 rev 06-22'!T214+'fhwa 1391 rev 06-22'!T251+'fhwa 1391 rev 06-22'!T288+'fhwa 1391 rev 06-22'!T325+'fhwa 1391 rev 06-22'!T362+'fhwa 1391 rev 06-22'!T399+'fhwa 1391 rev 06-22'!T436+'fhwa 1391 rev 06-22'!T473+'fhwa 1391 rev 06-22'!T510+'fhwa 1391 rev 06-22'!T547+'fhwa 1391 rev 06-22'!T584+'fhwa 1391 rev 06-22'!T621+'fhwa 1391 rev 06-22'!T658+'fhwa 1391 rev 06-22'!T695+'fhwa 1391 rev 06-22'!T732+'fhwa 1391 rev 06-22'!T769+'fhwa 1391 rev 06-22'!T806+'fhwa 1391 rev 06-22'!T843+'fhwa 1391 rev 06-22'!T880+'fhwa 1391 rev 06-22'!T917+'fhwa 1391 rev 06-22'!T954+'fhwa 1391 rev 06-22'!T991+'fhwa 1391 rev 06-22'!T1028+'fhwa 1391 rev 06-22'!T1065+'fhwa 1391 rev 06-22'!T1102+'fhwa 1391 rev 06-22'!T1139+'fhwa 1391 rev 06-22'!T1176+'fhwa 1391 rev 06-22'!T1213+'fhwa 1391 rev 06-22'!T1250+'fhwa 1391 rev 06-22'!T1287+'fhwa 1391 rev 06-22'!T1324+'fhwa 1391 rev 06-22'!T1361+'fhwa 1391 rev 06-22'!T1398+'fhwa 1391 rev 06-22'!T1435+'fhwa 1391 rev 06-22'!T1472+'fhwa 1391 rev 06-22'!T1509+'fhwa 1391 rev 06-22'!T1546+'fhwa 1391 rev 06-22'!T1583+'fhwa 1391 rev 06-22'!T1620+'fhwa 1391 rev 06-22'!T1657+'fhwa 1391 rev 06-22'!T1694+'fhwa 1391 rev 06-22'!T1731+'fhwa 1391 rev 06-22'!T1768+'fhwa 1391 rev 06-22'!T1805+'fhwa 1391 rev 06-22'!T1842+'fhwa 1391 rev 06-22'!T1879+'fhwa 1391 rev 06-22'!T1916+'fhwa 1391 rev 06-22'!T1953+'fhwa 1391 rev 06-22'!T1990+'fhwa 1391 rev 06-22'!T2027+'fhwa 1391 rev 06-22'!T2064+'fhwa 1391 rev 06-22'!T2101+'fhwa 1391 rev 06-22'!T2138+'fhwa 1391 rev 06-22'!T2175+'fhwa 1391 rev 06-22'!T2212+'fhwa 1391 rev 06-22'!T2249+'fhwa 1391 rev 06-22'!T2286+'fhwa 1391 rev 06-22'!T2323+'fhwa 1391 rev 06-22'!T2360+'fhwa 1391 rev 06-22'!T2397+'fhwa 1391 rev 06-22'!T2434+'fhwa 1391 rev 06-22'!T2471+'fhwa 1391 rev 06-22'!T2508+'fhwa 1391 rev 06-22'!T2545+'fhwa 1391 rev 06-22'!T2582</f>
        <v>0</v>
      </c>
      <c r="V25" s="135">
        <f>'fhwa 1391 rev 06-22'!U29+'fhwa 1391 rev 06-22'!U66+'fhwa 1391 rev 06-22'!U103+'fhwa 1391 rev 06-22'!U140+'fhwa 1391 rev 06-22'!U177+'fhwa 1391 rev 06-22'!U214+'fhwa 1391 rev 06-22'!U251+'fhwa 1391 rev 06-22'!U288+'fhwa 1391 rev 06-22'!U325+'fhwa 1391 rev 06-22'!U362+'fhwa 1391 rev 06-22'!U399+'fhwa 1391 rev 06-22'!U436+'fhwa 1391 rev 06-22'!U473+'fhwa 1391 rev 06-22'!U510+'fhwa 1391 rev 06-22'!U547+'fhwa 1391 rev 06-22'!U584+'fhwa 1391 rev 06-22'!U621+'fhwa 1391 rev 06-22'!U658+'fhwa 1391 rev 06-22'!U695+'fhwa 1391 rev 06-22'!U732+'fhwa 1391 rev 06-22'!U769+'fhwa 1391 rev 06-22'!U806+'fhwa 1391 rev 06-22'!U843+'fhwa 1391 rev 06-22'!U880+'fhwa 1391 rev 06-22'!U917+'fhwa 1391 rev 06-22'!U954+'fhwa 1391 rev 06-22'!U991+'fhwa 1391 rev 06-22'!U1028+'fhwa 1391 rev 06-22'!U1065+'fhwa 1391 rev 06-22'!U1102+'fhwa 1391 rev 06-22'!U1139+'fhwa 1391 rev 06-22'!U1176+'fhwa 1391 rev 06-22'!U1213+'fhwa 1391 rev 06-22'!U1250+'fhwa 1391 rev 06-22'!U1287+'fhwa 1391 rev 06-22'!U1324+'fhwa 1391 rev 06-22'!U1361+'fhwa 1391 rev 06-22'!U1398+'fhwa 1391 rev 06-22'!U1435+'fhwa 1391 rev 06-22'!U1472+'fhwa 1391 rev 06-22'!U1509+'fhwa 1391 rev 06-22'!U1546+'fhwa 1391 rev 06-22'!U1583+'fhwa 1391 rev 06-22'!U1620+'fhwa 1391 rev 06-22'!U1657+'fhwa 1391 rev 06-22'!U1694+'fhwa 1391 rev 06-22'!U1731+'fhwa 1391 rev 06-22'!U1768+'fhwa 1391 rev 06-22'!U1805+'fhwa 1391 rev 06-22'!U1842+'fhwa 1391 rev 06-22'!U1879+'fhwa 1391 rev 06-22'!U1916+'fhwa 1391 rev 06-22'!U1953+'fhwa 1391 rev 06-22'!U1990+'fhwa 1391 rev 06-22'!U2027+'fhwa 1391 rev 06-22'!U2064+'fhwa 1391 rev 06-22'!U2101+'fhwa 1391 rev 06-22'!U2138+'fhwa 1391 rev 06-22'!U2175+'fhwa 1391 rev 06-22'!U2212+'fhwa 1391 rev 06-22'!U2249+'fhwa 1391 rev 06-22'!U2286+'fhwa 1391 rev 06-22'!U2323+'fhwa 1391 rev 06-22'!U2360+'fhwa 1391 rev 06-22'!U2397+'fhwa 1391 rev 06-22'!U2434+'fhwa 1391 rev 06-22'!U2471+'fhwa 1391 rev 06-22'!U2508+'fhwa 1391 rev 06-22'!U2545+'fhwa 1391 rev 06-22'!U2582</f>
        <v>0</v>
      </c>
      <c r="W25" s="137">
        <f>'fhwa 1391 rev 06-22'!V29+'fhwa 1391 rev 06-22'!V66+'fhwa 1391 rev 06-22'!V103+'fhwa 1391 rev 06-22'!V140+'fhwa 1391 rev 06-22'!V177+'fhwa 1391 rev 06-22'!V214+'fhwa 1391 rev 06-22'!V251+'fhwa 1391 rev 06-22'!V288+'fhwa 1391 rev 06-22'!V325+'fhwa 1391 rev 06-22'!V362+'fhwa 1391 rev 06-22'!V399+'fhwa 1391 rev 06-22'!V436+'fhwa 1391 rev 06-22'!V473+'fhwa 1391 rev 06-22'!V510+'fhwa 1391 rev 06-22'!V547+'fhwa 1391 rev 06-22'!V584+'fhwa 1391 rev 06-22'!V621+'fhwa 1391 rev 06-22'!V658+'fhwa 1391 rev 06-22'!V695+'fhwa 1391 rev 06-22'!V732+'fhwa 1391 rev 06-22'!V769+'fhwa 1391 rev 06-22'!V806+'fhwa 1391 rev 06-22'!V843+'fhwa 1391 rev 06-22'!V880+'fhwa 1391 rev 06-22'!V917+'fhwa 1391 rev 06-22'!V954+'fhwa 1391 rev 06-22'!V991+'fhwa 1391 rev 06-22'!V1028+'fhwa 1391 rev 06-22'!V1065+'fhwa 1391 rev 06-22'!V1102+'fhwa 1391 rev 06-22'!V1139+'fhwa 1391 rev 06-22'!V1176+'fhwa 1391 rev 06-22'!V1213+'fhwa 1391 rev 06-22'!V1250+'fhwa 1391 rev 06-22'!V1287+'fhwa 1391 rev 06-22'!V1324+'fhwa 1391 rev 06-22'!V1361+'fhwa 1391 rev 06-22'!V1398+'fhwa 1391 rev 06-22'!V1435+'fhwa 1391 rev 06-22'!V1472+'fhwa 1391 rev 06-22'!V1509+'fhwa 1391 rev 06-22'!V1546+'fhwa 1391 rev 06-22'!V1583+'fhwa 1391 rev 06-22'!V1620+'fhwa 1391 rev 06-22'!V1657+'fhwa 1391 rev 06-22'!V1694+'fhwa 1391 rev 06-22'!V1731+'fhwa 1391 rev 06-22'!V1768+'fhwa 1391 rev 06-22'!V1805+'fhwa 1391 rev 06-22'!V1842+'fhwa 1391 rev 06-22'!V1879+'fhwa 1391 rev 06-22'!V1916+'fhwa 1391 rev 06-22'!V1953+'fhwa 1391 rev 06-22'!V1990+'fhwa 1391 rev 06-22'!V2027+'fhwa 1391 rev 06-22'!V2064+'fhwa 1391 rev 06-22'!V2101+'fhwa 1391 rev 06-22'!V2138+'fhwa 1391 rev 06-22'!V2175+'fhwa 1391 rev 06-22'!V2212+'fhwa 1391 rev 06-22'!V2249+'fhwa 1391 rev 06-22'!V2286+'fhwa 1391 rev 06-22'!V2323+'fhwa 1391 rev 06-22'!V2360+'fhwa 1391 rev 06-22'!V2397+'fhwa 1391 rev 06-22'!V2434+'fhwa 1391 rev 06-22'!V2471+'fhwa 1391 rev 06-22'!V2508+'fhwa 1391 rev 06-22'!V2545+'fhwa 1391 rev 06-22'!V2582</f>
        <v>0</v>
      </c>
      <c r="X25" s="129">
        <f>'fhwa 1391 rev 06-22'!W29+'fhwa 1391 rev 06-22'!W66+'fhwa 1391 rev 06-22'!W103+'fhwa 1391 rev 06-22'!W140+'fhwa 1391 rev 06-22'!W177+'fhwa 1391 rev 06-22'!W214+'fhwa 1391 rev 06-22'!W251+'fhwa 1391 rev 06-22'!W288+'fhwa 1391 rev 06-22'!W325+'fhwa 1391 rev 06-22'!W362+'fhwa 1391 rev 06-22'!W399+'fhwa 1391 rev 06-22'!W436+'fhwa 1391 rev 06-22'!W473+'fhwa 1391 rev 06-22'!W510+'fhwa 1391 rev 06-22'!W547+'fhwa 1391 rev 06-22'!W584+'fhwa 1391 rev 06-22'!W621+'fhwa 1391 rev 06-22'!W658+'fhwa 1391 rev 06-22'!W695+'fhwa 1391 rev 06-22'!W732+'fhwa 1391 rev 06-22'!W769+'fhwa 1391 rev 06-22'!W806+'fhwa 1391 rev 06-22'!W843+'fhwa 1391 rev 06-22'!W880+'fhwa 1391 rev 06-22'!W917+'fhwa 1391 rev 06-22'!W954+'fhwa 1391 rev 06-22'!W991+'fhwa 1391 rev 06-22'!W1028+'fhwa 1391 rev 06-22'!W1065+'fhwa 1391 rev 06-22'!W1102+'fhwa 1391 rev 06-22'!W1139+'fhwa 1391 rev 06-22'!W1176+'fhwa 1391 rev 06-22'!W1213+'fhwa 1391 rev 06-22'!W1250+'fhwa 1391 rev 06-22'!W1287+'fhwa 1391 rev 06-22'!W1324+'fhwa 1391 rev 06-22'!W1361+'fhwa 1391 rev 06-22'!W1398+'fhwa 1391 rev 06-22'!W1435+'fhwa 1391 rev 06-22'!W1472+'fhwa 1391 rev 06-22'!W1509+'fhwa 1391 rev 06-22'!W1546+'fhwa 1391 rev 06-22'!W1583+'fhwa 1391 rev 06-22'!W1620+'fhwa 1391 rev 06-22'!W1657+'fhwa 1391 rev 06-22'!W1694+'fhwa 1391 rev 06-22'!W1731+'fhwa 1391 rev 06-22'!W1768+'fhwa 1391 rev 06-22'!W1805+'fhwa 1391 rev 06-22'!W1842+'fhwa 1391 rev 06-22'!W1879+'fhwa 1391 rev 06-22'!W1916+'fhwa 1391 rev 06-22'!W1953+'fhwa 1391 rev 06-22'!W1990+'fhwa 1391 rev 06-22'!W2027+'fhwa 1391 rev 06-22'!W2064+'fhwa 1391 rev 06-22'!W2101+'fhwa 1391 rev 06-22'!W2138+'fhwa 1391 rev 06-22'!W2175+'fhwa 1391 rev 06-22'!W2212+'fhwa 1391 rev 06-22'!W2249+'fhwa 1391 rev 06-22'!W2286+'fhwa 1391 rev 06-22'!W2323+'fhwa 1391 rev 06-22'!W2360+'fhwa 1391 rev 06-22'!W2397+'fhwa 1391 rev 06-22'!W2434+'fhwa 1391 rev 06-22'!W2471+'fhwa 1391 rev 06-22'!W2508+'fhwa 1391 rev 06-22'!W2545+'fhwa 1391 rev 06-22'!W2582</f>
        <v>0</v>
      </c>
      <c r="Y25" s="18"/>
      <c r="Z25" s="18"/>
      <c r="AA25" s="21">
        <f>O17</f>
        <v>0</v>
      </c>
      <c r="AB25" t="s">
        <v>48</v>
      </c>
      <c r="AC25" s="20" t="s">
        <v>67</v>
      </c>
      <c r="AD25" s="20" t="s">
        <v>66</v>
      </c>
      <c r="AE25" s="20"/>
      <c r="AL25" t="s">
        <v>71</v>
      </c>
    </row>
    <row r="26" spans="2:38" ht="16.5" thickBot="1" x14ac:dyDescent="0.25">
      <c r="B26" s="13" t="s">
        <v>17</v>
      </c>
      <c r="C26" s="96">
        <f t="shared" si="0"/>
        <v>0</v>
      </c>
      <c r="D26" s="97">
        <f t="shared" si="0"/>
        <v>0</v>
      </c>
      <c r="E26" s="98">
        <f t="shared" si="1"/>
        <v>0</v>
      </c>
      <c r="F26" s="97">
        <f t="shared" si="1"/>
        <v>0</v>
      </c>
      <c r="G26" s="128">
        <f>'fhwa 1391 rev 06-22'!F30+'fhwa 1391 rev 06-22'!F67+'fhwa 1391 rev 06-22'!F104+'fhwa 1391 rev 06-22'!F141+'fhwa 1391 rev 06-22'!F178+'fhwa 1391 rev 06-22'!F215+'fhwa 1391 rev 06-22'!F252+'fhwa 1391 rev 06-22'!F289+'fhwa 1391 rev 06-22'!F326+'fhwa 1391 rev 06-22'!F363+'fhwa 1391 rev 06-22'!F400+'fhwa 1391 rev 06-22'!F437+'fhwa 1391 rev 06-22'!F474+'fhwa 1391 rev 06-22'!F511+'fhwa 1391 rev 06-22'!F548+'fhwa 1391 rev 06-22'!F585+'fhwa 1391 rev 06-22'!F622+'fhwa 1391 rev 06-22'!F659+'fhwa 1391 rev 06-22'!F696+'fhwa 1391 rev 06-22'!F733+'fhwa 1391 rev 06-22'!F770+'fhwa 1391 rev 06-22'!F807+'fhwa 1391 rev 06-22'!F844+'fhwa 1391 rev 06-22'!F881+'fhwa 1391 rev 06-22'!F918+'fhwa 1391 rev 06-22'!F955+'fhwa 1391 rev 06-22'!F992+'fhwa 1391 rev 06-22'!F1029+'fhwa 1391 rev 06-22'!F1066+'fhwa 1391 rev 06-22'!F1103+'fhwa 1391 rev 06-22'!F1140+'fhwa 1391 rev 06-22'!F1177+'fhwa 1391 rev 06-22'!F1214+'fhwa 1391 rev 06-22'!F1251+'fhwa 1391 rev 06-22'!F1288+'fhwa 1391 rev 06-22'!F1325+'fhwa 1391 rev 06-22'!F1362+'fhwa 1391 rev 06-22'!F1399+'fhwa 1391 rev 06-22'!F1436+'fhwa 1391 rev 06-22'!F1473+'fhwa 1391 rev 06-22'!F1510+'fhwa 1391 rev 06-22'!F1547+'fhwa 1391 rev 06-22'!F1584+'fhwa 1391 rev 06-22'!F1621+'fhwa 1391 rev 06-22'!F1658+'fhwa 1391 rev 06-22'!F1695+'fhwa 1391 rev 06-22'!F1732+'fhwa 1391 rev 06-22'!F1769+'fhwa 1391 rev 06-22'!F1806+'fhwa 1391 rev 06-22'!F1843+'fhwa 1391 rev 06-22'!F1880+'fhwa 1391 rev 06-22'!F1917+'fhwa 1391 rev 06-22'!F1954+'fhwa 1391 rev 06-22'!F1991+'fhwa 1391 rev 06-22'!F2028+'fhwa 1391 rev 06-22'!F2065+'fhwa 1391 rev 06-22'!F2102+'fhwa 1391 rev 06-22'!F2139+'fhwa 1391 rev 06-22'!F2176+'fhwa 1391 rev 06-22'!F2213+'fhwa 1391 rev 06-22'!F2250+'fhwa 1391 rev 06-22'!F2287+'fhwa 1391 rev 06-22'!F2324+'fhwa 1391 rev 06-22'!F2361+'fhwa 1391 rev 06-22'!F2398+'fhwa 1391 rev 06-22'!F2435+'fhwa 1391 rev 06-22'!F2472+'fhwa 1391 rev 06-22'!F2509+'fhwa 1391 rev 06-22'!F2546+'fhwa 1391 rev 06-22'!F2583</f>
        <v>0</v>
      </c>
      <c r="H26" s="129">
        <f>'fhwa 1391 rev 06-22'!G30+'fhwa 1391 rev 06-22'!G67+'fhwa 1391 rev 06-22'!G104+'fhwa 1391 rev 06-22'!G141+'fhwa 1391 rev 06-22'!G178+'fhwa 1391 rev 06-22'!G215+'fhwa 1391 rev 06-22'!G252+'fhwa 1391 rev 06-22'!G289+'fhwa 1391 rev 06-22'!G326+'fhwa 1391 rev 06-22'!G363+'fhwa 1391 rev 06-22'!G400+'fhwa 1391 rev 06-22'!G437+'fhwa 1391 rev 06-22'!G474+'fhwa 1391 rev 06-22'!G511+'fhwa 1391 rev 06-22'!G548+'fhwa 1391 rev 06-22'!G585+'fhwa 1391 rev 06-22'!G622+'fhwa 1391 rev 06-22'!G659+'fhwa 1391 rev 06-22'!G696+'fhwa 1391 rev 06-22'!G733+'fhwa 1391 rev 06-22'!G770+'fhwa 1391 rev 06-22'!G807+'fhwa 1391 rev 06-22'!G844+'fhwa 1391 rev 06-22'!G881+'fhwa 1391 rev 06-22'!G918+'fhwa 1391 rev 06-22'!G955+'fhwa 1391 rev 06-22'!G992+'fhwa 1391 rev 06-22'!G1029+'fhwa 1391 rev 06-22'!G1066+'fhwa 1391 rev 06-22'!G1103+'fhwa 1391 rev 06-22'!G1140+'fhwa 1391 rev 06-22'!G1177+'fhwa 1391 rev 06-22'!G1214+'fhwa 1391 rev 06-22'!G1251+'fhwa 1391 rev 06-22'!G1288+'fhwa 1391 rev 06-22'!G1325+'fhwa 1391 rev 06-22'!G1362+'fhwa 1391 rev 06-22'!G1399+'fhwa 1391 rev 06-22'!G1436+'fhwa 1391 rev 06-22'!G1473+'fhwa 1391 rev 06-22'!G1510+'fhwa 1391 rev 06-22'!G1547+'fhwa 1391 rev 06-22'!G1584+'fhwa 1391 rev 06-22'!G1621+'fhwa 1391 rev 06-22'!G1658+'fhwa 1391 rev 06-22'!G1695+'fhwa 1391 rev 06-22'!G1732+'fhwa 1391 rev 06-22'!G1769+'fhwa 1391 rev 06-22'!G1806+'fhwa 1391 rev 06-22'!G1843+'fhwa 1391 rev 06-22'!G1880+'fhwa 1391 rev 06-22'!G1917+'fhwa 1391 rev 06-22'!G1954+'fhwa 1391 rev 06-22'!G1991+'fhwa 1391 rev 06-22'!G2028+'fhwa 1391 rev 06-22'!G2065+'fhwa 1391 rev 06-22'!G2102+'fhwa 1391 rev 06-22'!G2139+'fhwa 1391 rev 06-22'!G2176+'fhwa 1391 rev 06-22'!G2213+'fhwa 1391 rev 06-22'!G2250+'fhwa 1391 rev 06-22'!G2287+'fhwa 1391 rev 06-22'!G2324+'fhwa 1391 rev 06-22'!G2361+'fhwa 1391 rev 06-22'!G2398+'fhwa 1391 rev 06-22'!G2435+'fhwa 1391 rev 06-22'!G2472+'fhwa 1391 rev 06-22'!G2509+'fhwa 1391 rev 06-22'!G2546+'fhwa 1391 rev 06-22'!G2583</f>
        <v>0</v>
      </c>
      <c r="I26" s="131">
        <f>'fhwa 1391 rev 06-22'!H30+'fhwa 1391 rev 06-22'!H67+'fhwa 1391 rev 06-22'!H104+'fhwa 1391 rev 06-22'!H141+'fhwa 1391 rev 06-22'!H178+'fhwa 1391 rev 06-22'!H215+'fhwa 1391 rev 06-22'!H252+'fhwa 1391 rev 06-22'!H289+'fhwa 1391 rev 06-22'!H326+'fhwa 1391 rev 06-22'!H363+'fhwa 1391 rev 06-22'!H400+'fhwa 1391 rev 06-22'!H437+'fhwa 1391 rev 06-22'!H474+'fhwa 1391 rev 06-22'!H511+'fhwa 1391 rev 06-22'!H548+'fhwa 1391 rev 06-22'!H585+'fhwa 1391 rev 06-22'!H622+'fhwa 1391 rev 06-22'!H659+'fhwa 1391 rev 06-22'!H696+'fhwa 1391 rev 06-22'!H733+'fhwa 1391 rev 06-22'!H770+'fhwa 1391 rev 06-22'!H807+'fhwa 1391 rev 06-22'!H844+'fhwa 1391 rev 06-22'!H881+'fhwa 1391 rev 06-22'!H918+'fhwa 1391 rev 06-22'!H955+'fhwa 1391 rev 06-22'!H992+'fhwa 1391 rev 06-22'!H1029+'fhwa 1391 rev 06-22'!H1066+'fhwa 1391 rev 06-22'!H1103+'fhwa 1391 rev 06-22'!H1140+'fhwa 1391 rev 06-22'!H1177+'fhwa 1391 rev 06-22'!H1214+'fhwa 1391 rev 06-22'!H1251+'fhwa 1391 rev 06-22'!H1288+'fhwa 1391 rev 06-22'!H1325+'fhwa 1391 rev 06-22'!H1362+'fhwa 1391 rev 06-22'!H1399+'fhwa 1391 rev 06-22'!H1436+'fhwa 1391 rev 06-22'!H1473+'fhwa 1391 rev 06-22'!H1510+'fhwa 1391 rev 06-22'!H1547+'fhwa 1391 rev 06-22'!H1584+'fhwa 1391 rev 06-22'!H1621+'fhwa 1391 rev 06-22'!H1658+'fhwa 1391 rev 06-22'!H1695+'fhwa 1391 rev 06-22'!H1732+'fhwa 1391 rev 06-22'!H1769+'fhwa 1391 rev 06-22'!H1806+'fhwa 1391 rev 06-22'!H1843+'fhwa 1391 rev 06-22'!H1880+'fhwa 1391 rev 06-22'!H1917+'fhwa 1391 rev 06-22'!H1954+'fhwa 1391 rev 06-22'!H1991+'fhwa 1391 rev 06-22'!H2028+'fhwa 1391 rev 06-22'!H2065+'fhwa 1391 rev 06-22'!H2102+'fhwa 1391 rev 06-22'!H2139+'fhwa 1391 rev 06-22'!H2176+'fhwa 1391 rev 06-22'!H2213+'fhwa 1391 rev 06-22'!H2250+'fhwa 1391 rev 06-22'!H2287+'fhwa 1391 rev 06-22'!H2324+'fhwa 1391 rev 06-22'!H2361+'fhwa 1391 rev 06-22'!H2398+'fhwa 1391 rev 06-22'!H2435+'fhwa 1391 rev 06-22'!H2472+'fhwa 1391 rev 06-22'!H2509+'fhwa 1391 rev 06-22'!H2546+'fhwa 1391 rev 06-22'!H2583</f>
        <v>0</v>
      </c>
      <c r="J26" s="129">
        <f>'fhwa 1391 rev 06-22'!I30+'fhwa 1391 rev 06-22'!I67+'fhwa 1391 rev 06-22'!I104+'fhwa 1391 rev 06-22'!I141+'fhwa 1391 rev 06-22'!I178+'fhwa 1391 rev 06-22'!I215+'fhwa 1391 rev 06-22'!I252+'fhwa 1391 rev 06-22'!I289+'fhwa 1391 rev 06-22'!I326+'fhwa 1391 rev 06-22'!I363+'fhwa 1391 rev 06-22'!I400+'fhwa 1391 rev 06-22'!I437+'fhwa 1391 rev 06-22'!I474+'fhwa 1391 rev 06-22'!I511+'fhwa 1391 rev 06-22'!I548+'fhwa 1391 rev 06-22'!I585+'fhwa 1391 rev 06-22'!I622+'fhwa 1391 rev 06-22'!I659+'fhwa 1391 rev 06-22'!I696+'fhwa 1391 rev 06-22'!I733+'fhwa 1391 rev 06-22'!I770+'fhwa 1391 rev 06-22'!I807+'fhwa 1391 rev 06-22'!I844+'fhwa 1391 rev 06-22'!I881+'fhwa 1391 rev 06-22'!I918+'fhwa 1391 rev 06-22'!I955+'fhwa 1391 rev 06-22'!I992+'fhwa 1391 rev 06-22'!I1029+'fhwa 1391 rev 06-22'!I1066+'fhwa 1391 rev 06-22'!I1103+'fhwa 1391 rev 06-22'!I1140+'fhwa 1391 rev 06-22'!I1177+'fhwa 1391 rev 06-22'!I1214+'fhwa 1391 rev 06-22'!I1251+'fhwa 1391 rev 06-22'!I1288+'fhwa 1391 rev 06-22'!I1325+'fhwa 1391 rev 06-22'!I1362+'fhwa 1391 rev 06-22'!I1399+'fhwa 1391 rev 06-22'!I1436+'fhwa 1391 rev 06-22'!I1473+'fhwa 1391 rev 06-22'!I1510+'fhwa 1391 rev 06-22'!I1547+'fhwa 1391 rev 06-22'!I1584+'fhwa 1391 rev 06-22'!I1621+'fhwa 1391 rev 06-22'!I1658+'fhwa 1391 rev 06-22'!I1695+'fhwa 1391 rev 06-22'!I1732+'fhwa 1391 rev 06-22'!I1769+'fhwa 1391 rev 06-22'!I1806+'fhwa 1391 rev 06-22'!I1843+'fhwa 1391 rev 06-22'!I1880+'fhwa 1391 rev 06-22'!I1917+'fhwa 1391 rev 06-22'!I1954+'fhwa 1391 rev 06-22'!I1991+'fhwa 1391 rev 06-22'!I2028+'fhwa 1391 rev 06-22'!I2065+'fhwa 1391 rev 06-22'!I2102+'fhwa 1391 rev 06-22'!I2139+'fhwa 1391 rev 06-22'!I2176+'fhwa 1391 rev 06-22'!I2213+'fhwa 1391 rev 06-22'!I2250+'fhwa 1391 rev 06-22'!I2287+'fhwa 1391 rev 06-22'!I2324+'fhwa 1391 rev 06-22'!I2361+'fhwa 1391 rev 06-22'!I2398+'fhwa 1391 rev 06-22'!I2435+'fhwa 1391 rev 06-22'!I2472+'fhwa 1391 rev 06-22'!I2509+'fhwa 1391 rev 06-22'!I2546+'fhwa 1391 rev 06-22'!I2583</f>
        <v>0</v>
      </c>
      <c r="K26" s="131">
        <f>'fhwa 1391 rev 06-22'!J30+'fhwa 1391 rev 06-22'!J67+'fhwa 1391 rev 06-22'!J104+'fhwa 1391 rev 06-22'!J141+'fhwa 1391 rev 06-22'!J178+'fhwa 1391 rev 06-22'!J215+'fhwa 1391 rev 06-22'!J252+'fhwa 1391 rev 06-22'!J289+'fhwa 1391 rev 06-22'!J326+'fhwa 1391 rev 06-22'!J363+'fhwa 1391 rev 06-22'!J400+'fhwa 1391 rev 06-22'!J437+'fhwa 1391 rev 06-22'!J474+'fhwa 1391 rev 06-22'!J511+'fhwa 1391 rev 06-22'!J548+'fhwa 1391 rev 06-22'!J585+'fhwa 1391 rev 06-22'!J622+'fhwa 1391 rev 06-22'!J659+'fhwa 1391 rev 06-22'!J696+'fhwa 1391 rev 06-22'!J733+'fhwa 1391 rev 06-22'!J770+'fhwa 1391 rev 06-22'!J807+'fhwa 1391 rev 06-22'!J844+'fhwa 1391 rev 06-22'!J881+'fhwa 1391 rev 06-22'!J918+'fhwa 1391 rev 06-22'!J955+'fhwa 1391 rev 06-22'!J992+'fhwa 1391 rev 06-22'!J1029+'fhwa 1391 rev 06-22'!J1066+'fhwa 1391 rev 06-22'!J1103+'fhwa 1391 rev 06-22'!J1140+'fhwa 1391 rev 06-22'!J1177+'fhwa 1391 rev 06-22'!J1214+'fhwa 1391 rev 06-22'!J1251+'fhwa 1391 rev 06-22'!J1288+'fhwa 1391 rev 06-22'!J1325+'fhwa 1391 rev 06-22'!J1362+'fhwa 1391 rev 06-22'!J1399+'fhwa 1391 rev 06-22'!J1436+'fhwa 1391 rev 06-22'!J1473+'fhwa 1391 rev 06-22'!J1510+'fhwa 1391 rev 06-22'!J1547+'fhwa 1391 rev 06-22'!J1584+'fhwa 1391 rev 06-22'!J1621+'fhwa 1391 rev 06-22'!J1658+'fhwa 1391 rev 06-22'!J1695+'fhwa 1391 rev 06-22'!J1732+'fhwa 1391 rev 06-22'!J1769+'fhwa 1391 rev 06-22'!J1806+'fhwa 1391 rev 06-22'!J1843+'fhwa 1391 rev 06-22'!J1880+'fhwa 1391 rev 06-22'!J1917+'fhwa 1391 rev 06-22'!J1954+'fhwa 1391 rev 06-22'!J1991+'fhwa 1391 rev 06-22'!J2028+'fhwa 1391 rev 06-22'!J2065+'fhwa 1391 rev 06-22'!J2102+'fhwa 1391 rev 06-22'!J2139+'fhwa 1391 rev 06-22'!J2176+'fhwa 1391 rev 06-22'!J2213+'fhwa 1391 rev 06-22'!J2250+'fhwa 1391 rev 06-22'!J2287+'fhwa 1391 rev 06-22'!J2324+'fhwa 1391 rev 06-22'!J2361+'fhwa 1391 rev 06-22'!J2398+'fhwa 1391 rev 06-22'!J2435+'fhwa 1391 rev 06-22'!J2472+'fhwa 1391 rev 06-22'!J2509+'fhwa 1391 rev 06-22'!J2546+'fhwa 1391 rev 06-22'!J2583</f>
        <v>0</v>
      </c>
      <c r="L26" s="129">
        <f>'fhwa 1391 rev 06-22'!K30+'fhwa 1391 rev 06-22'!K67+'fhwa 1391 rev 06-22'!K104+'fhwa 1391 rev 06-22'!K141+'fhwa 1391 rev 06-22'!K178+'fhwa 1391 rev 06-22'!K215+'fhwa 1391 rev 06-22'!K252+'fhwa 1391 rev 06-22'!K289+'fhwa 1391 rev 06-22'!K326+'fhwa 1391 rev 06-22'!K363+'fhwa 1391 rev 06-22'!K400+'fhwa 1391 rev 06-22'!K437+'fhwa 1391 rev 06-22'!K474+'fhwa 1391 rev 06-22'!K511+'fhwa 1391 rev 06-22'!K548+'fhwa 1391 rev 06-22'!K585+'fhwa 1391 rev 06-22'!K622+'fhwa 1391 rev 06-22'!K659+'fhwa 1391 rev 06-22'!K696+'fhwa 1391 rev 06-22'!K733+'fhwa 1391 rev 06-22'!K770+'fhwa 1391 rev 06-22'!K807+'fhwa 1391 rev 06-22'!K844+'fhwa 1391 rev 06-22'!K881+'fhwa 1391 rev 06-22'!K918+'fhwa 1391 rev 06-22'!K955+'fhwa 1391 rev 06-22'!K992+'fhwa 1391 rev 06-22'!K1029+'fhwa 1391 rev 06-22'!K1066+'fhwa 1391 rev 06-22'!K1103+'fhwa 1391 rev 06-22'!K1140+'fhwa 1391 rev 06-22'!K1177+'fhwa 1391 rev 06-22'!K1214+'fhwa 1391 rev 06-22'!K1251+'fhwa 1391 rev 06-22'!K1288+'fhwa 1391 rev 06-22'!K1325+'fhwa 1391 rev 06-22'!K1362+'fhwa 1391 rev 06-22'!K1399+'fhwa 1391 rev 06-22'!K1436+'fhwa 1391 rev 06-22'!K1473+'fhwa 1391 rev 06-22'!K1510+'fhwa 1391 rev 06-22'!K1547+'fhwa 1391 rev 06-22'!K1584+'fhwa 1391 rev 06-22'!K1621+'fhwa 1391 rev 06-22'!K1658+'fhwa 1391 rev 06-22'!K1695+'fhwa 1391 rev 06-22'!K1732+'fhwa 1391 rev 06-22'!K1769+'fhwa 1391 rev 06-22'!K1806+'fhwa 1391 rev 06-22'!K1843+'fhwa 1391 rev 06-22'!K1880+'fhwa 1391 rev 06-22'!K1917+'fhwa 1391 rev 06-22'!K1954+'fhwa 1391 rev 06-22'!K1991+'fhwa 1391 rev 06-22'!K2028+'fhwa 1391 rev 06-22'!K2065+'fhwa 1391 rev 06-22'!K2102+'fhwa 1391 rev 06-22'!K2139+'fhwa 1391 rev 06-22'!K2176+'fhwa 1391 rev 06-22'!K2213+'fhwa 1391 rev 06-22'!K2250+'fhwa 1391 rev 06-22'!K2287+'fhwa 1391 rev 06-22'!K2324+'fhwa 1391 rev 06-22'!K2361+'fhwa 1391 rev 06-22'!K2398+'fhwa 1391 rev 06-22'!K2435+'fhwa 1391 rev 06-22'!K2472+'fhwa 1391 rev 06-22'!K2509+'fhwa 1391 rev 06-22'!K2546+'fhwa 1391 rev 06-22'!K2583</f>
        <v>0</v>
      </c>
      <c r="M26" s="131">
        <f>'fhwa 1391 rev 06-22'!L30+'fhwa 1391 rev 06-22'!L67+'fhwa 1391 rev 06-22'!L104+'fhwa 1391 rev 06-22'!L141+'fhwa 1391 rev 06-22'!L178+'fhwa 1391 rev 06-22'!L215+'fhwa 1391 rev 06-22'!L252+'fhwa 1391 rev 06-22'!L289+'fhwa 1391 rev 06-22'!L326+'fhwa 1391 rev 06-22'!L363+'fhwa 1391 rev 06-22'!L400+'fhwa 1391 rev 06-22'!L437+'fhwa 1391 rev 06-22'!L474+'fhwa 1391 rev 06-22'!L511+'fhwa 1391 rev 06-22'!L548+'fhwa 1391 rev 06-22'!L585+'fhwa 1391 rev 06-22'!L622+'fhwa 1391 rev 06-22'!L659+'fhwa 1391 rev 06-22'!L696+'fhwa 1391 rev 06-22'!L733+'fhwa 1391 rev 06-22'!L770+'fhwa 1391 rev 06-22'!L807+'fhwa 1391 rev 06-22'!L844+'fhwa 1391 rev 06-22'!L881+'fhwa 1391 rev 06-22'!L918+'fhwa 1391 rev 06-22'!L955+'fhwa 1391 rev 06-22'!L992+'fhwa 1391 rev 06-22'!L1029+'fhwa 1391 rev 06-22'!L1066+'fhwa 1391 rev 06-22'!L1103+'fhwa 1391 rev 06-22'!L1140+'fhwa 1391 rev 06-22'!L1177+'fhwa 1391 rev 06-22'!L1214+'fhwa 1391 rev 06-22'!L1251+'fhwa 1391 rev 06-22'!L1288+'fhwa 1391 rev 06-22'!L1325+'fhwa 1391 rev 06-22'!L1362+'fhwa 1391 rev 06-22'!L1399+'fhwa 1391 rev 06-22'!L1436+'fhwa 1391 rev 06-22'!L1473+'fhwa 1391 rev 06-22'!L1510+'fhwa 1391 rev 06-22'!L1547+'fhwa 1391 rev 06-22'!L1584+'fhwa 1391 rev 06-22'!L1621+'fhwa 1391 rev 06-22'!L1658+'fhwa 1391 rev 06-22'!L1695+'fhwa 1391 rev 06-22'!L1732+'fhwa 1391 rev 06-22'!L1769+'fhwa 1391 rev 06-22'!L1806+'fhwa 1391 rev 06-22'!L1843+'fhwa 1391 rev 06-22'!L1880+'fhwa 1391 rev 06-22'!L1917+'fhwa 1391 rev 06-22'!L1954+'fhwa 1391 rev 06-22'!L1991+'fhwa 1391 rev 06-22'!L2028+'fhwa 1391 rev 06-22'!L2065+'fhwa 1391 rev 06-22'!L2102+'fhwa 1391 rev 06-22'!L2139+'fhwa 1391 rev 06-22'!L2176+'fhwa 1391 rev 06-22'!L2213+'fhwa 1391 rev 06-22'!L2250+'fhwa 1391 rev 06-22'!L2287+'fhwa 1391 rev 06-22'!L2324+'fhwa 1391 rev 06-22'!L2361+'fhwa 1391 rev 06-22'!L2398+'fhwa 1391 rev 06-22'!L2435+'fhwa 1391 rev 06-22'!L2472+'fhwa 1391 rev 06-22'!L2509+'fhwa 1391 rev 06-22'!L2546+'fhwa 1391 rev 06-22'!L2583</f>
        <v>0</v>
      </c>
      <c r="N26" s="129">
        <f>'fhwa 1391 rev 06-22'!M30+'fhwa 1391 rev 06-22'!M67+'fhwa 1391 rev 06-22'!M104+'fhwa 1391 rev 06-22'!M141+'fhwa 1391 rev 06-22'!M178+'fhwa 1391 rev 06-22'!M215+'fhwa 1391 rev 06-22'!M252+'fhwa 1391 rev 06-22'!M289+'fhwa 1391 rev 06-22'!M326+'fhwa 1391 rev 06-22'!M363+'fhwa 1391 rev 06-22'!M400+'fhwa 1391 rev 06-22'!M437+'fhwa 1391 rev 06-22'!M474+'fhwa 1391 rev 06-22'!M511+'fhwa 1391 rev 06-22'!M548+'fhwa 1391 rev 06-22'!M585+'fhwa 1391 rev 06-22'!M622+'fhwa 1391 rev 06-22'!M659+'fhwa 1391 rev 06-22'!M696+'fhwa 1391 rev 06-22'!M733+'fhwa 1391 rev 06-22'!M770+'fhwa 1391 rev 06-22'!M807+'fhwa 1391 rev 06-22'!M844+'fhwa 1391 rev 06-22'!M881+'fhwa 1391 rev 06-22'!M918+'fhwa 1391 rev 06-22'!M955+'fhwa 1391 rev 06-22'!M992+'fhwa 1391 rev 06-22'!M1029+'fhwa 1391 rev 06-22'!M1066+'fhwa 1391 rev 06-22'!M1103+'fhwa 1391 rev 06-22'!M1140+'fhwa 1391 rev 06-22'!M1177+'fhwa 1391 rev 06-22'!M1214+'fhwa 1391 rev 06-22'!M1251+'fhwa 1391 rev 06-22'!M1288+'fhwa 1391 rev 06-22'!M1325+'fhwa 1391 rev 06-22'!M1362+'fhwa 1391 rev 06-22'!M1399+'fhwa 1391 rev 06-22'!M1436+'fhwa 1391 rev 06-22'!M1473+'fhwa 1391 rev 06-22'!M1510+'fhwa 1391 rev 06-22'!M1547+'fhwa 1391 rev 06-22'!M1584+'fhwa 1391 rev 06-22'!M1621+'fhwa 1391 rev 06-22'!M1658+'fhwa 1391 rev 06-22'!M1695+'fhwa 1391 rev 06-22'!M1732+'fhwa 1391 rev 06-22'!M1769+'fhwa 1391 rev 06-22'!M1806+'fhwa 1391 rev 06-22'!M1843+'fhwa 1391 rev 06-22'!M1880+'fhwa 1391 rev 06-22'!M1917+'fhwa 1391 rev 06-22'!M1954+'fhwa 1391 rev 06-22'!M1991+'fhwa 1391 rev 06-22'!M2028+'fhwa 1391 rev 06-22'!M2065+'fhwa 1391 rev 06-22'!M2102+'fhwa 1391 rev 06-22'!M2139+'fhwa 1391 rev 06-22'!M2176+'fhwa 1391 rev 06-22'!M2213+'fhwa 1391 rev 06-22'!M2250+'fhwa 1391 rev 06-22'!M2287+'fhwa 1391 rev 06-22'!M2324+'fhwa 1391 rev 06-22'!M2361+'fhwa 1391 rev 06-22'!M2398+'fhwa 1391 rev 06-22'!M2435+'fhwa 1391 rev 06-22'!M2472+'fhwa 1391 rev 06-22'!M2509+'fhwa 1391 rev 06-22'!M2546+'fhwa 1391 rev 06-22'!M2583</f>
        <v>0</v>
      </c>
      <c r="O26" s="131">
        <f>'fhwa 1391 rev 06-22'!N30+'fhwa 1391 rev 06-22'!N67+'fhwa 1391 rev 06-22'!N104+'fhwa 1391 rev 06-22'!N141+'fhwa 1391 rev 06-22'!N178+'fhwa 1391 rev 06-22'!N215+'fhwa 1391 rev 06-22'!N252+'fhwa 1391 rev 06-22'!N289+'fhwa 1391 rev 06-22'!N326+'fhwa 1391 rev 06-22'!N363+'fhwa 1391 rev 06-22'!N400+'fhwa 1391 rev 06-22'!N437+'fhwa 1391 rev 06-22'!N474+'fhwa 1391 rev 06-22'!N511+'fhwa 1391 rev 06-22'!N548+'fhwa 1391 rev 06-22'!N585+'fhwa 1391 rev 06-22'!N622+'fhwa 1391 rev 06-22'!N659+'fhwa 1391 rev 06-22'!N696+'fhwa 1391 rev 06-22'!N733+'fhwa 1391 rev 06-22'!N770+'fhwa 1391 rev 06-22'!N807+'fhwa 1391 rev 06-22'!N844+'fhwa 1391 rev 06-22'!N881+'fhwa 1391 rev 06-22'!N918+'fhwa 1391 rev 06-22'!N955+'fhwa 1391 rev 06-22'!N992+'fhwa 1391 rev 06-22'!N1029+'fhwa 1391 rev 06-22'!N1066+'fhwa 1391 rev 06-22'!N1103+'fhwa 1391 rev 06-22'!N1140+'fhwa 1391 rev 06-22'!N1177+'fhwa 1391 rev 06-22'!N1214+'fhwa 1391 rev 06-22'!N1251+'fhwa 1391 rev 06-22'!N1288+'fhwa 1391 rev 06-22'!N1325+'fhwa 1391 rev 06-22'!N1362+'fhwa 1391 rev 06-22'!N1399+'fhwa 1391 rev 06-22'!N1436+'fhwa 1391 rev 06-22'!N1473+'fhwa 1391 rev 06-22'!N1510+'fhwa 1391 rev 06-22'!N1547+'fhwa 1391 rev 06-22'!N1584+'fhwa 1391 rev 06-22'!N1621+'fhwa 1391 rev 06-22'!N1658+'fhwa 1391 rev 06-22'!N1695+'fhwa 1391 rev 06-22'!N1732+'fhwa 1391 rev 06-22'!N1769+'fhwa 1391 rev 06-22'!N1806+'fhwa 1391 rev 06-22'!N1843+'fhwa 1391 rev 06-22'!N1880+'fhwa 1391 rev 06-22'!N1917+'fhwa 1391 rev 06-22'!N1954+'fhwa 1391 rev 06-22'!N1991+'fhwa 1391 rev 06-22'!N2028+'fhwa 1391 rev 06-22'!N2065+'fhwa 1391 rev 06-22'!N2102+'fhwa 1391 rev 06-22'!N2139+'fhwa 1391 rev 06-22'!N2176+'fhwa 1391 rev 06-22'!N2213+'fhwa 1391 rev 06-22'!N2250+'fhwa 1391 rev 06-22'!N2287+'fhwa 1391 rev 06-22'!N2324+'fhwa 1391 rev 06-22'!N2361+'fhwa 1391 rev 06-22'!N2398+'fhwa 1391 rev 06-22'!N2435+'fhwa 1391 rev 06-22'!N2472+'fhwa 1391 rev 06-22'!N2509+'fhwa 1391 rev 06-22'!N2546+'fhwa 1391 rev 06-22'!N2583</f>
        <v>0</v>
      </c>
      <c r="P26" s="129">
        <f>'fhwa 1391 rev 06-22'!O30+'fhwa 1391 rev 06-22'!O67+'fhwa 1391 rev 06-22'!O104+'fhwa 1391 rev 06-22'!O141+'fhwa 1391 rev 06-22'!O178+'fhwa 1391 rev 06-22'!O215+'fhwa 1391 rev 06-22'!O252+'fhwa 1391 rev 06-22'!O289+'fhwa 1391 rev 06-22'!O326+'fhwa 1391 rev 06-22'!O363+'fhwa 1391 rev 06-22'!O400+'fhwa 1391 rev 06-22'!O437+'fhwa 1391 rev 06-22'!O474+'fhwa 1391 rev 06-22'!O511+'fhwa 1391 rev 06-22'!O548+'fhwa 1391 rev 06-22'!O585+'fhwa 1391 rev 06-22'!O622+'fhwa 1391 rev 06-22'!O659+'fhwa 1391 rev 06-22'!O696+'fhwa 1391 rev 06-22'!O733+'fhwa 1391 rev 06-22'!O770+'fhwa 1391 rev 06-22'!O807+'fhwa 1391 rev 06-22'!O844+'fhwa 1391 rev 06-22'!O881+'fhwa 1391 rev 06-22'!O918+'fhwa 1391 rev 06-22'!O955+'fhwa 1391 rev 06-22'!O992+'fhwa 1391 rev 06-22'!O1029+'fhwa 1391 rev 06-22'!O1066+'fhwa 1391 rev 06-22'!O1103+'fhwa 1391 rev 06-22'!O1140+'fhwa 1391 rev 06-22'!O1177+'fhwa 1391 rev 06-22'!O1214+'fhwa 1391 rev 06-22'!O1251+'fhwa 1391 rev 06-22'!O1288+'fhwa 1391 rev 06-22'!O1325+'fhwa 1391 rev 06-22'!O1362+'fhwa 1391 rev 06-22'!O1399+'fhwa 1391 rev 06-22'!O1436+'fhwa 1391 rev 06-22'!O1473+'fhwa 1391 rev 06-22'!O1510+'fhwa 1391 rev 06-22'!O1547+'fhwa 1391 rev 06-22'!O1584+'fhwa 1391 rev 06-22'!O1621+'fhwa 1391 rev 06-22'!O1658+'fhwa 1391 rev 06-22'!O1695+'fhwa 1391 rev 06-22'!O1732+'fhwa 1391 rev 06-22'!O1769+'fhwa 1391 rev 06-22'!O1806+'fhwa 1391 rev 06-22'!O1843+'fhwa 1391 rev 06-22'!O1880+'fhwa 1391 rev 06-22'!O1917+'fhwa 1391 rev 06-22'!O1954+'fhwa 1391 rev 06-22'!O1991+'fhwa 1391 rev 06-22'!O2028+'fhwa 1391 rev 06-22'!O2065+'fhwa 1391 rev 06-22'!O2102+'fhwa 1391 rev 06-22'!O2139+'fhwa 1391 rev 06-22'!O2176+'fhwa 1391 rev 06-22'!O2213+'fhwa 1391 rev 06-22'!O2250+'fhwa 1391 rev 06-22'!O2287+'fhwa 1391 rev 06-22'!O2324+'fhwa 1391 rev 06-22'!O2361+'fhwa 1391 rev 06-22'!O2398+'fhwa 1391 rev 06-22'!O2435+'fhwa 1391 rev 06-22'!O2472+'fhwa 1391 rev 06-22'!O2509+'fhwa 1391 rev 06-22'!O2546+'fhwa 1391 rev 06-22'!O2583</f>
        <v>0</v>
      </c>
      <c r="Q26" s="131">
        <f>'fhwa 1391 rev 06-22'!P30+'fhwa 1391 rev 06-22'!P67+'fhwa 1391 rev 06-22'!P104+'fhwa 1391 rev 06-22'!P141+'fhwa 1391 rev 06-22'!P178+'fhwa 1391 rev 06-22'!P215+'fhwa 1391 rev 06-22'!P252+'fhwa 1391 rev 06-22'!P289+'fhwa 1391 rev 06-22'!P326+'fhwa 1391 rev 06-22'!P363+'fhwa 1391 rev 06-22'!P400+'fhwa 1391 rev 06-22'!P437+'fhwa 1391 rev 06-22'!P474+'fhwa 1391 rev 06-22'!P511+'fhwa 1391 rev 06-22'!P548+'fhwa 1391 rev 06-22'!P585+'fhwa 1391 rev 06-22'!P622+'fhwa 1391 rev 06-22'!P659+'fhwa 1391 rev 06-22'!P696+'fhwa 1391 rev 06-22'!P733+'fhwa 1391 rev 06-22'!P770+'fhwa 1391 rev 06-22'!P807+'fhwa 1391 rev 06-22'!P844+'fhwa 1391 rev 06-22'!P881+'fhwa 1391 rev 06-22'!P918+'fhwa 1391 rev 06-22'!P955+'fhwa 1391 rev 06-22'!P992+'fhwa 1391 rev 06-22'!P1029+'fhwa 1391 rev 06-22'!P1066+'fhwa 1391 rev 06-22'!P1103+'fhwa 1391 rev 06-22'!P1140+'fhwa 1391 rev 06-22'!P1177+'fhwa 1391 rev 06-22'!P1214+'fhwa 1391 rev 06-22'!P1251+'fhwa 1391 rev 06-22'!P1288+'fhwa 1391 rev 06-22'!P1325+'fhwa 1391 rev 06-22'!P1362+'fhwa 1391 rev 06-22'!P1399+'fhwa 1391 rev 06-22'!P1436+'fhwa 1391 rev 06-22'!P1473+'fhwa 1391 rev 06-22'!P1510+'fhwa 1391 rev 06-22'!P1547+'fhwa 1391 rev 06-22'!P1584+'fhwa 1391 rev 06-22'!P1621+'fhwa 1391 rev 06-22'!P1658+'fhwa 1391 rev 06-22'!P1695+'fhwa 1391 rev 06-22'!P1732+'fhwa 1391 rev 06-22'!P1769+'fhwa 1391 rev 06-22'!P1806+'fhwa 1391 rev 06-22'!P1843+'fhwa 1391 rev 06-22'!P1880+'fhwa 1391 rev 06-22'!P1917+'fhwa 1391 rev 06-22'!P1954+'fhwa 1391 rev 06-22'!P1991+'fhwa 1391 rev 06-22'!P2028+'fhwa 1391 rev 06-22'!P2065+'fhwa 1391 rev 06-22'!P2102+'fhwa 1391 rev 06-22'!P2139+'fhwa 1391 rev 06-22'!P2176+'fhwa 1391 rev 06-22'!P2213+'fhwa 1391 rev 06-22'!P2250+'fhwa 1391 rev 06-22'!P2287+'fhwa 1391 rev 06-22'!P2324+'fhwa 1391 rev 06-22'!P2361+'fhwa 1391 rev 06-22'!P2398+'fhwa 1391 rev 06-22'!P2435+'fhwa 1391 rev 06-22'!P2472+'fhwa 1391 rev 06-22'!P2509+'fhwa 1391 rev 06-22'!P2546+'fhwa 1391 rev 06-22'!P2583</f>
        <v>0</v>
      </c>
      <c r="R26" s="129">
        <f>'fhwa 1391 rev 06-22'!Q30+'fhwa 1391 rev 06-22'!Q67+'fhwa 1391 rev 06-22'!Q104+'fhwa 1391 rev 06-22'!Q141+'fhwa 1391 rev 06-22'!Q178+'fhwa 1391 rev 06-22'!Q215+'fhwa 1391 rev 06-22'!Q252+'fhwa 1391 rev 06-22'!Q289+'fhwa 1391 rev 06-22'!Q326+'fhwa 1391 rev 06-22'!Q363+'fhwa 1391 rev 06-22'!Q400+'fhwa 1391 rev 06-22'!Q437+'fhwa 1391 rev 06-22'!Q474+'fhwa 1391 rev 06-22'!Q511+'fhwa 1391 rev 06-22'!Q548+'fhwa 1391 rev 06-22'!Q585+'fhwa 1391 rev 06-22'!Q622+'fhwa 1391 rev 06-22'!Q659+'fhwa 1391 rev 06-22'!Q696+'fhwa 1391 rev 06-22'!Q733+'fhwa 1391 rev 06-22'!Q770+'fhwa 1391 rev 06-22'!Q807+'fhwa 1391 rev 06-22'!Q844+'fhwa 1391 rev 06-22'!Q881+'fhwa 1391 rev 06-22'!Q918+'fhwa 1391 rev 06-22'!Q955+'fhwa 1391 rev 06-22'!Q992+'fhwa 1391 rev 06-22'!Q1029+'fhwa 1391 rev 06-22'!Q1066+'fhwa 1391 rev 06-22'!Q1103+'fhwa 1391 rev 06-22'!Q1140+'fhwa 1391 rev 06-22'!Q1177+'fhwa 1391 rev 06-22'!Q1214+'fhwa 1391 rev 06-22'!Q1251+'fhwa 1391 rev 06-22'!Q1288+'fhwa 1391 rev 06-22'!Q1325+'fhwa 1391 rev 06-22'!Q1362+'fhwa 1391 rev 06-22'!Q1399+'fhwa 1391 rev 06-22'!Q1436+'fhwa 1391 rev 06-22'!Q1473+'fhwa 1391 rev 06-22'!Q1510+'fhwa 1391 rev 06-22'!Q1547+'fhwa 1391 rev 06-22'!Q1584+'fhwa 1391 rev 06-22'!Q1621+'fhwa 1391 rev 06-22'!Q1658+'fhwa 1391 rev 06-22'!Q1695+'fhwa 1391 rev 06-22'!Q1732+'fhwa 1391 rev 06-22'!Q1769+'fhwa 1391 rev 06-22'!Q1806+'fhwa 1391 rev 06-22'!Q1843+'fhwa 1391 rev 06-22'!Q1880+'fhwa 1391 rev 06-22'!Q1917+'fhwa 1391 rev 06-22'!Q1954+'fhwa 1391 rev 06-22'!Q1991+'fhwa 1391 rev 06-22'!Q2028+'fhwa 1391 rev 06-22'!Q2065+'fhwa 1391 rev 06-22'!Q2102+'fhwa 1391 rev 06-22'!Q2139+'fhwa 1391 rev 06-22'!Q2176+'fhwa 1391 rev 06-22'!Q2213+'fhwa 1391 rev 06-22'!Q2250+'fhwa 1391 rev 06-22'!Q2287+'fhwa 1391 rev 06-22'!Q2324+'fhwa 1391 rev 06-22'!Q2361+'fhwa 1391 rev 06-22'!Q2398+'fhwa 1391 rev 06-22'!Q2435+'fhwa 1391 rev 06-22'!Q2472+'fhwa 1391 rev 06-22'!Q2509+'fhwa 1391 rev 06-22'!Q2546+'fhwa 1391 rev 06-22'!Q2583</f>
        <v>0</v>
      </c>
      <c r="S26" s="131">
        <f>'fhwa 1391 rev 06-22'!R30+'fhwa 1391 rev 06-22'!R67+'fhwa 1391 rev 06-22'!R104+'fhwa 1391 rev 06-22'!R141+'fhwa 1391 rev 06-22'!R178+'fhwa 1391 rev 06-22'!R215+'fhwa 1391 rev 06-22'!R252+'fhwa 1391 rev 06-22'!R289+'fhwa 1391 rev 06-22'!R326+'fhwa 1391 rev 06-22'!R363+'fhwa 1391 rev 06-22'!R400+'fhwa 1391 rev 06-22'!R437+'fhwa 1391 rev 06-22'!R474+'fhwa 1391 rev 06-22'!R511+'fhwa 1391 rev 06-22'!R548+'fhwa 1391 rev 06-22'!R585+'fhwa 1391 rev 06-22'!R622+'fhwa 1391 rev 06-22'!R659+'fhwa 1391 rev 06-22'!R696+'fhwa 1391 rev 06-22'!R733+'fhwa 1391 rev 06-22'!R770+'fhwa 1391 rev 06-22'!R807+'fhwa 1391 rev 06-22'!R844+'fhwa 1391 rev 06-22'!R881+'fhwa 1391 rev 06-22'!R918+'fhwa 1391 rev 06-22'!R955+'fhwa 1391 rev 06-22'!R992+'fhwa 1391 rev 06-22'!R1029+'fhwa 1391 rev 06-22'!R1066+'fhwa 1391 rev 06-22'!R1103+'fhwa 1391 rev 06-22'!R1140+'fhwa 1391 rev 06-22'!R1177+'fhwa 1391 rev 06-22'!R1214+'fhwa 1391 rev 06-22'!R1251+'fhwa 1391 rev 06-22'!R1288+'fhwa 1391 rev 06-22'!R1325+'fhwa 1391 rev 06-22'!R1362+'fhwa 1391 rev 06-22'!R1399+'fhwa 1391 rev 06-22'!R1436+'fhwa 1391 rev 06-22'!R1473+'fhwa 1391 rev 06-22'!R1510+'fhwa 1391 rev 06-22'!R1547+'fhwa 1391 rev 06-22'!R1584+'fhwa 1391 rev 06-22'!R1621+'fhwa 1391 rev 06-22'!R1658+'fhwa 1391 rev 06-22'!R1695+'fhwa 1391 rev 06-22'!R1732+'fhwa 1391 rev 06-22'!R1769+'fhwa 1391 rev 06-22'!R1806+'fhwa 1391 rev 06-22'!R1843+'fhwa 1391 rev 06-22'!R1880+'fhwa 1391 rev 06-22'!R1917+'fhwa 1391 rev 06-22'!R1954+'fhwa 1391 rev 06-22'!R1991+'fhwa 1391 rev 06-22'!R2028+'fhwa 1391 rev 06-22'!R2065+'fhwa 1391 rev 06-22'!R2102+'fhwa 1391 rev 06-22'!R2139+'fhwa 1391 rev 06-22'!R2176+'fhwa 1391 rev 06-22'!R2213+'fhwa 1391 rev 06-22'!R2250+'fhwa 1391 rev 06-22'!R2287+'fhwa 1391 rev 06-22'!R2324+'fhwa 1391 rev 06-22'!R2361+'fhwa 1391 rev 06-22'!R2398+'fhwa 1391 rev 06-22'!R2435+'fhwa 1391 rev 06-22'!R2472+'fhwa 1391 rev 06-22'!R2509+'fhwa 1391 rev 06-22'!R2546+'fhwa 1391 rev 06-22'!R2583</f>
        <v>0</v>
      </c>
      <c r="T26" s="135">
        <f>'fhwa 1391 rev 06-22'!S30+'fhwa 1391 rev 06-22'!S67+'fhwa 1391 rev 06-22'!S104+'fhwa 1391 rev 06-22'!S141+'fhwa 1391 rev 06-22'!S178+'fhwa 1391 rev 06-22'!S215+'fhwa 1391 rev 06-22'!S252+'fhwa 1391 rev 06-22'!S289+'fhwa 1391 rev 06-22'!S326+'fhwa 1391 rev 06-22'!S363+'fhwa 1391 rev 06-22'!S400+'fhwa 1391 rev 06-22'!S437+'fhwa 1391 rev 06-22'!S474+'fhwa 1391 rev 06-22'!S511+'fhwa 1391 rev 06-22'!S548+'fhwa 1391 rev 06-22'!S585+'fhwa 1391 rev 06-22'!S622+'fhwa 1391 rev 06-22'!S659+'fhwa 1391 rev 06-22'!S696+'fhwa 1391 rev 06-22'!S733+'fhwa 1391 rev 06-22'!S770+'fhwa 1391 rev 06-22'!S807+'fhwa 1391 rev 06-22'!S844+'fhwa 1391 rev 06-22'!S881+'fhwa 1391 rev 06-22'!S918+'fhwa 1391 rev 06-22'!S955+'fhwa 1391 rev 06-22'!S992+'fhwa 1391 rev 06-22'!S1029+'fhwa 1391 rev 06-22'!S1066+'fhwa 1391 rev 06-22'!S1103+'fhwa 1391 rev 06-22'!S1140+'fhwa 1391 rev 06-22'!S1177+'fhwa 1391 rev 06-22'!S1214+'fhwa 1391 rev 06-22'!S1251+'fhwa 1391 rev 06-22'!S1288+'fhwa 1391 rev 06-22'!S1325+'fhwa 1391 rev 06-22'!S1362+'fhwa 1391 rev 06-22'!S1399+'fhwa 1391 rev 06-22'!S1436+'fhwa 1391 rev 06-22'!S1473+'fhwa 1391 rev 06-22'!S1510+'fhwa 1391 rev 06-22'!S1547+'fhwa 1391 rev 06-22'!S1584+'fhwa 1391 rev 06-22'!S1621+'fhwa 1391 rev 06-22'!S1658+'fhwa 1391 rev 06-22'!S1695+'fhwa 1391 rev 06-22'!S1732+'fhwa 1391 rev 06-22'!S1769+'fhwa 1391 rev 06-22'!S1806+'fhwa 1391 rev 06-22'!S1843+'fhwa 1391 rev 06-22'!S1880+'fhwa 1391 rev 06-22'!S1917+'fhwa 1391 rev 06-22'!S1954+'fhwa 1391 rev 06-22'!S1991+'fhwa 1391 rev 06-22'!S2028+'fhwa 1391 rev 06-22'!S2065+'fhwa 1391 rev 06-22'!S2102+'fhwa 1391 rev 06-22'!S2139+'fhwa 1391 rev 06-22'!S2176+'fhwa 1391 rev 06-22'!S2213+'fhwa 1391 rev 06-22'!S2250+'fhwa 1391 rev 06-22'!S2287+'fhwa 1391 rev 06-22'!S2324+'fhwa 1391 rev 06-22'!S2361+'fhwa 1391 rev 06-22'!S2398+'fhwa 1391 rev 06-22'!S2435+'fhwa 1391 rev 06-22'!S2472+'fhwa 1391 rev 06-22'!S2509+'fhwa 1391 rev 06-22'!S2546+'fhwa 1391 rev 06-22'!S2583</f>
        <v>0</v>
      </c>
      <c r="U26" s="95">
        <f>'fhwa 1391 rev 06-22'!T30+'fhwa 1391 rev 06-22'!T67+'fhwa 1391 rev 06-22'!T104+'fhwa 1391 rev 06-22'!T141+'fhwa 1391 rev 06-22'!T178+'fhwa 1391 rev 06-22'!T215+'fhwa 1391 rev 06-22'!T252+'fhwa 1391 rev 06-22'!T289+'fhwa 1391 rev 06-22'!T326+'fhwa 1391 rev 06-22'!T363+'fhwa 1391 rev 06-22'!T400+'fhwa 1391 rev 06-22'!T437+'fhwa 1391 rev 06-22'!T474+'fhwa 1391 rev 06-22'!T511+'fhwa 1391 rev 06-22'!T548+'fhwa 1391 rev 06-22'!T585+'fhwa 1391 rev 06-22'!T622+'fhwa 1391 rev 06-22'!T659+'fhwa 1391 rev 06-22'!T696+'fhwa 1391 rev 06-22'!T733+'fhwa 1391 rev 06-22'!T770+'fhwa 1391 rev 06-22'!T807+'fhwa 1391 rev 06-22'!T844+'fhwa 1391 rev 06-22'!T881+'fhwa 1391 rev 06-22'!T918+'fhwa 1391 rev 06-22'!T955+'fhwa 1391 rev 06-22'!T992+'fhwa 1391 rev 06-22'!T1029+'fhwa 1391 rev 06-22'!T1066+'fhwa 1391 rev 06-22'!T1103+'fhwa 1391 rev 06-22'!T1140+'fhwa 1391 rev 06-22'!T1177+'fhwa 1391 rev 06-22'!T1214+'fhwa 1391 rev 06-22'!T1251+'fhwa 1391 rev 06-22'!T1288+'fhwa 1391 rev 06-22'!T1325+'fhwa 1391 rev 06-22'!T1362+'fhwa 1391 rev 06-22'!T1399+'fhwa 1391 rev 06-22'!T1436+'fhwa 1391 rev 06-22'!T1473+'fhwa 1391 rev 06-22'!T1510+'fhwa 1391 rev 06-22'!T1547+'fhwa 1391 rev 06-22'!T1584+'fhwa 1391 rev 06-22'!T1621+'fhwa 1391 rev 06-22'!T1658+'fhwa 1391 rev 06-22'!T1695+'fhwa 1391 rev 06-22'!T1732+'fhwa 1391 rev 06-22'!T1769+'fhwa 1391 rev 06-22'!T1806+'fhwa 1391 rev 06-22'!T1843+'fhwa 1391 rev 06-22'!T1880+'fhwa 1391 rev 06-22'!T1917+'fhwa 1391 rev 06-22'!T1954+'fhwa 1391 rev 06-22'!T1991+'fhwa 1391 rev 06-22'!T2028+'fhwa 1391 rev 06-22'!T2065+'fhwa 1391 rev 06-22'!T2102+'fhwa 1391 rev 06-22'!T2139+'fhwa 1391 rev 06-22'!T2176+'fhwa 1391 rev 06-22'!T2213+'fhwa 1391 rev 06-22'!T2250+'fhwa 1391 rev 06-22'!T2287+'fhwa 1391 rev 06-22'!T2324+'fhwa 1391 rev 06-22'!T2361+'fhwa 1391 rev 06-22'!T2398+'fhwa 1391 rev 06-22'!T2435+'fhwa 1391 rev 06-22'!T2472+'fhwa 1391 rev 06-22'!T2509+'fhwa 1391 rev 06-22'!T2546+'fhwa 1391 rev 06-22'!T2583</f>
        <v>0</v>
      </c>
      <c r="V26" s="135">
        <f>'fhwa 1391 rev 06-22'!U30+'fhwa 1391 rev 06-22'!U67+'fhwa 1391 rev 06-22'!U104+'fhwa 1391 rev 06-22'!U141+'fhwa 1391 rev 06-22'!U178+'fhwa 1391 rev 06-22'!U215+'fhwa 1391 rev 06-22'!U252+'fhwa 1391 rev 06-22'!U289+'fhwa 1391 rev 06-22'!U326+'fhwa 1391 rev 06-22'!U363+'fhwa 1391 rev 06-22'!U400+'fhwa 1391 rev 06-22'!U437+'fhwa 1391 rev 06-22'!U474+'fhwa 1391 rev 06-22'!U511+'fhwa 1391 rev 06-22'!U548+'fhwa 1391 rev 06-22'!U585+'fhwa 1391 rev 06-22'!U622+'fhwa 1391 rev 06-22'!U659+'fhwa 1391 rev 06-22'!U696+'fhwa 1391 rev 06-22'!U733+'fhwa 1391 rev 06-22'!U770+'fhwa 1391 rev 06-22'!U807+'fhwa 1391 rev 06-22'!U844+'fhwa 1391 rev 06-22'!U881+'fhwa 1391 rev 06-22'!U918+'fhwa 1391 rev 06-22'!U955+'fhwa 1391 rev 06-22'!U992+'fhwa 1391 rev 06-22'!U1029+'fhwa 1391 rev 06-22'!U1066+'fhwa 1391 rev 06-22'!U1103+'fhwa 1391 rev 06-22'!U1140+'fhwa 1391 rev 06-22'!U1177+'fhwa 1391 rev 06-22'!U1214+'fhwa 1391 rev 06-22'!U1251+'fhwa 1391 rev 06-22'!U1288+'fhwa 1391 rev 06-22'!U1325+'fhwa 1391 rev 06-22'!U1362+'fhwa 1391 rev 06-22'!U1399+'fhwa 1391 rev 06-22'!U1436+'fhwa 1391 rev 06-22'!U1473+'fhwa 1391 rev 06-22'!U1510+'fhwa 1391 rev 06-22'!U1547+'fhwa 1391 rev 06-22'!U1584+'fhwa 1391 rev 06-22'!U1621+'fhwa 1391 rev 06-22'!U1658+'fhwa 1391 rev 06-22'!U1695+'fhwa 1391 rev 06-22'!U1732+'fhwa 1391 rev 06-22'!U1769+'fhwa 1391 rev 06-22'!U1806+'fhwa 1391 rev 06-22'!U1843+'fhwa 1391 rev 06-22'!U1880+'fhwa 1391 rev 06-22'!U1917+'fhwa 1391 rev 06-22'!U1954+'fhwa 1391 rev 06-22'!U1991+'fhwa 1391 rev 06-22'!U2028+'fhwa 1391 rev 06-22'!U2065+'fhwa 1391 rev 06-22'!U2102+'fhwa 1391 rev 06-22'!U2139+'fhwa 1391 rev 06-22'!U2176+'fhwa 1391 rev 06-22'!U2213+'fhwa 1391 rev 06-22'!U2250+'fhwa 1391 rev 06-22'!U2287+'fhwa 1391 rev 06-22'!U2324+'fhwa 1391 rev 06-22'!U2361+'fhwa 1391 rev 06-22'!U2398+'fhwa 1391 rev 06-22'!U2435+'fhwa 1391 rev 06-22'!U2472+'fhwa 1391 rev 06-22'!U2509+'fhwa 1391 rev 06-22'!U2546+'fhwa 1391 rev 06-22'!U2583</f>
        <v>0</v>
      </c>
      <c r="W26" s="137">
        <f>'fhwa 1391 rev 06-22'!V30+'fhwa 1391 rev 06-22'!V67+'fhwa 1391 rev 06-22'!V104+'fhwa 1391 rev 06-22'!V141+'fhwa 1391 rev 06-22'!V178+'fhwa 1391 rev 06-22'!V215+'fhwa 1391 rev 06-22'!V252+'fhwa 1391 rev 06-22'!V289+'fhwa 1391 rev 06-22'!V326+'fhwa 1391 rev 06-22'!V363+'fhwa 1391 rev 06-22'!V400+'fhwa 1391 rev 06-22'!V437+'fhwa 1391 rev 06-22'!V474+'fhwa 1391 rev 06-22'!V511+'fhwa 1391 rev 06-22'!V548+'fhwa 1391 rev 06-22'!V585+'fhwa 1391 rev 06-22'!V622+'fhwa 1391 rev 06-22'!V659+'fhwa 1391 rev 06-22'!V696+'fhwa 1391 rev 06-22'!V733+'fhwa 1391 rev 06-22'!V770+'fhwa 1391 rev 06-22'!V807+'fhwa 1391 rev 06-22'!V844+'fhwa 1391 rev 06-22'!V881+'fhwa 1391 rev 06-22'!V918+'fhwa 1391 rev 06-22'!V955+'fhwa 1391 rev 06-22'!V992+'fhwa 1391 rev 06-22'!V1029+'fhwa 1391 rev 06-22'!V1066+'fhwa 1391 rev 06-22'!V1103+'fhwa 1391 rev 06-22'!V1140+'fhwa 1391 rev 06-22'!V1177+'fhwa 1391 rev 06-22'!V1214+'fhwa 1391 rev 06-22'!V1251+'fhwa 1391 rev 06-22'!V1288+'fhwa 1391 rev 06-22'!V1325+'fhwa 1391 rev 06-22'!V1362+'fhwa 1391 rev 06-22'!V1399+'fhwa 1391 rev 06-22'!V1436+'fhwa 1391 rev 06-22'!V1473+'fhwa 1391 rev 06-22'!V1510+'fhwa 1391 rev 06-22'!V1547+'fhwa 1391 rev 06-22'!V1584+'fhwa 1391 rev 06-22'!V1621+'fhwa 1391 rev 06-22'!V1658+'fhwa 1391 rev 06-22'!V1695+'fhwa 1391 rev 06-22'!V1732+'fhwa 1391 rev 06-22'!V1769+'fhwa 1391 rev 06-22'!V1806+'fhwa 1391 rev 06-22'!V1843+'fhwa 1391 rev 06-22'!V1880+'fhwa 1391 rev 06-22'!V1917+'fhwa 1391 rev 06-22'!V1954+'fhwa 1391 rev 06-22'!V1991+'fhwa 1391 rev 06-22'!V2028+'fhwa 1391 rev 06-22'!V2065+'fhwa 1391 rev 06-22'!V2102+'fhwa 1391 rev 06-22'!V2139+'fhwa 1391 rev 06-22'!V2176+'fhwa 1391 rev 06-22'!V2213+'fhwa 1391 rev 06-22'!V2250+'fhwa 1391 rev 06-22'!V2287+'fhwa 1391 rev 06-22'!V2324+'fhwa 1391 rev 06-22'!V2361+'fhwa 1391 rev 06-22'!V2398+'fhwa 1391 rev 06-22'!V2435+'fhwa 1391 rev 06-22'!V2472+'fhwa 1391 rev 06-22'!V2509+'fhwa 1391 rev 06-22'!V2546+'fhwa 1391 rev 06-22'!V2583</f>
        <v>0</v>
      </c>
      <c r="X26" s="129">
        <f>'fhwa 1391 rev 06-22'!W30+'fhwa 1391 rev 06-22'!W67+'fhwa 1391 rev 06-22'!W104+'fhwa 1391 rev 06-22'!W141+'fhwa 1391 rev 06-22'!W178+'fhwa 1391 rev 06-22'!W215+'fhwa 1391 rev 06-22'!W252+'fhwa 1391 rev 06-22'!W289+'fhwa 1391 rev 06-22'!W326+'fhwa 1391 rev 06-22'!W363+'fhwa 1391 rev 06-22'!W400+'fhwa 1391 rev 06-22'!W437+'fhwa 1391 rev 06-22'!W474+'fhwa 1391 rev 06-22'!W511+'fhwa 1391 rev 06-22'!W548+'fhwa 1391 rev 06-22'!W585+'fhwa 1391 rev 06-22'!W622+'fhwa 1391 rev 06-22'!W659+'fhwa 1391 rev 06-22'!W696+'fhwa 1391 rev 06-22'!W733+'fhwa 1391 rev 06-22'!W770+'fhwa 1391 rev 06-22'!W807+'fhwa 1391 rev 06-22'!W844+'fhwa 1391 rev 06-22'!W881+'fhwa 1391 rev 06-22'!W918+'fhwa 1391 rev 06-22'!W955+'fhwa 1391 rev 06-22'!W992+'fhwa 1391 rev 06-22'!W1029+'fhwa 1391 rev 06-22'!W1066+'fhwa 1391 rev 06-22'!W1103+'fhwa 1391 rev 06-22'!W1140+'fhwa 1391 rev 06-22'!W1177+'fhwa 1391 rev 06-22'!W1214+'fhwa 1391 rev 06-22'!W1251+'fhwa 1391 rev 06-22'!W1288+'fhwa 1391 rev 06-22'!W1325+'fhwa 1391 rev 06-22'!W1362+'fhwa 1391 rev 06-22'!W1399+'fhwa 1391 rev 06-22'!W1436+'fhwa 1391 rev 06-22'!W1473+'fhwa 1391 rev 06-22'!W1510+'fhwa 1391 rev 06-22'!W1547+'fhwa 1391 rev 06-22'!W1584+'fhwa 1391 rev 06-22'!W1621+'fhwa 1391 rev 06-22'!W1658+'fhwa 1391 rev 06-22'!W1695+'fhwa 1391 rev 06-22'!W1732+'fhwa 1391 rev 06-22'!W1769+'fhwa 1391 rev 06-22'!W1806+'fhwa 1391 rev 06-22'!W1843+'fhwa 1391 rev 06-22'!W1880+'fhwa 1391 rev 06-22'!W1917+'fhwa 1391 rev 06-22'!W1954+'fhwa 1391 rev 06-22'!W1991+'fhwa 1391 rev 06-22'!W2028+'fhwa 1391 rev 06-22'!W2065+'fhwa 1391 rev 06-22'!W2102+'fhwa 1391 rev 06-22'!W2139+'fhwa 1391 rev 06-22'!W2176+'fhwa 1391 rev 06-22'!W2213+'fhwa 1391 rev 06-22'!W2250+'fhwa 1391 rev 06-22'!W2287+'fhwa 1391 rev 06-22'!W2324+'fhwa 1391 rev 06-22'!W2361+'fhwa 1391 rev 06-22'!W2398+'fhwa 1391 rev 06-22'!W2435+'fhwa 1391 rev 06-22'!W2472+'fhwa 1391 rev 06-22'!W2509+'fhwa 1391 rev 06-22'!W2546+'fhwa 1391 rev 06-22'!W2583</f>
        <v>0</v>
      </c>
      <c r="Y26" s="18"/>
      <c r="Z26" s="18"/>
      <c r="AA26" s="21">
        <f>Q17</f>
        <v>0</v>
      </c>
      <c r="AB26" t="s">
        <v>48</v>
      </c>
      <c r="AC26" s="20" t="s">
        <v>67</v>
      </c>
      <c r="AD26" s="20" t="s">
        <v>68</v>
      </c>
      <c r="AE26" s="20"/>
      <c r="AL26" t="s">
        <v>71</v>
      </c>
    </row>
    <row r="27" spans="2:38" ht="16.5" thickBot="1" x14ac:dyDescent="0.25">
      <c r="B27" s="13" t="s">
        <v>18</v>
      </c>
      <c r="C27" s="96">
        <f t="shared" si="0"/>
        <v>0</v>
      </c>
      <c r="D27" s="97">
        <f t="shared" si="0"/>
        <v>0</v>
      </c>
      <c r="E27" s="98">
        <f t="shared" si="1"/>
        <v>0</v>
      </c>
      <c r="F27" s="97">
        <f t="shared" si="1"/>
        <v>0</v>
      </c>
      <c r="G27" s="128">
        <f>'fhwa 1391 rev 06-22'!F31+'fhwa 1391 rev 06-22'!F68+'fhwa 1391 rev 06-22'!F105+'fhwa 1391 rev 06-22'!F142+'fhwa 1391 rev 06-22'!F179+'fhwa 1391 rev 06-22'!F216+'fhwa 1391 rev 06-22'!F253+'fhwa 1391 rev 06-22'!F290+'fhwa 1391 rev 06-22'!F327+'fhwa 1391 rev 06-22'!F364+'fhwa 1391 rev 06-22'!F401+'fhwa 1391 rev 06-22'!F438+'fhwa 1391 rev 06-22'!F475+'fhwa 1391 rev 06-22'!F512+'fhwa 1391 rev 06-22'!F549+'fhwa 1391 rev 06-22'!F586+'fhwa 1391 rev 06-22'!F623+'fhwa 1391 rev 06-22'!F660+'fhwa 1391 rev 06-22'!F697+'fhwa 1391 rev 06-22'!F734+'fhwa 1391 rev 06-22'!F771+'fhwa 1391 rev 06-22'!F808+'fhwa 1391 rev 06-22'!F845+'fhwa 1391 rev 06-22'!F882+'fhwa 1391 rev 06-22'!F919+'fhwa 1391 rev 06-22'!F956+'fhwa 1391 rev 06-22'!F993+'fhwa 1391 rev 06-22'!F1030+'fhwa 1391 rev 06-22'!F1067+'fhwa 1391 rev 06-22'!F1104+'fhwa 1391 rev 06-22'!F1141+'fhwa 1391 rev 06-22'!F1178+'fhwa 1391 rev 06-22'!F1215+'fhwa 1391 rev 06-22'!F1252+'fhwa 1391 rev 06-22'!F1289+'fhwa 1391 rev 06-22'!F1326+'fhwa 1391 rev 06-22'!F1363+'fhwa 1391 rev 06-22'!F1400+'fhwa 1391 rev 06-22'!F1437+'fhwa 1391 rev 06-22'!F1474+'fhwa 1391 rev 06-22'!F1511+'fhwa 1391 rev 06-22'!F1548+'fhwa 1391 rev 06-22'!F1585+'fhwa 1391 rev 06-22'!F1622+'fhwa 1391 rev 06-22'!F1659+'fhwa 1391 rev 06-22'!F1696+'fhwa 1391 rev 06-22'!F1733+'fhwa 1391 rev 06-22'!F1770+'fhwa 1391 rev 06-22'!F1807+'fhwa 1391 rev 06-22'!F1844+'fhwa 1391 rev 06-22'!F1881+'fhwa 1391 rev 06-22'!F1918+'fhwa 1391 rev 06-22'!F1955+'fhwa 1391 rev 06-22'!F1992+'fhwa 1391 rev 06-22'!F2029+'fhwa 1391 rev 06-22'!F2066+'fhwa 1391 rev 06-22'!F2103+'fhwa 1391 rev 06-22'!F2140+'fhwa 1391 rev 06-22'!F2177+'fhwa 1391 rev 06-22'!F2214+'fhwa 1391 rev 06-22'!F2251+'fhwa 1391 rev 06-22'!F2288+'fhwa 1391 rev 06-22'!F2325+'fhwa 1391 rev 06-22'!F2362+'fhwa 1391 rev 06-22'!F2399+'fhwa 1391 rev 06-22'!F2436+'fhwa 1391 rev 06-22'!F2473+'fhwa 1391 rev 06-22'!F2510+'fhwa 1391 rev 06-22'!F2547+'fhwa 1391 rev 06-22'!F2584</f>
        <v>0</v>
      </c>
      <c r="H27" s="129">
        <f>'fhwa 1391 rev 06-22'!G31+'fhwa 1391 rev 06-22'!G68+'fhwa 1391 rev 06-22'!G105+'fhwa 1391 rev 06-22'!G142+'fhwa 1391 rev 06-22'!G179+'fhwa 1391 rev 06-22'!G216+'fhwa 1391 rev 06-22'!G253+'fhwa 1391 rev 06-22'!G290+'fhwa 1391 rev 06-22'!G327+'fhwa 1391 rev 06-22'!G364+'fhwa 1391 rev 06-22'!G401+'fhwa 1391 rev 06-22'!G438+'fhwa 1391 rev 06-22'!G475+'fhwa 1391 rev 06-22'!G512+'fhwa 1391 rev 06-22'!G549+'fhwa 1391 rev 06-22'!G586+'fhwa 1391 rev 06-22'!G623+'fhwa 1391 rev 06-22'!G660+'fhwa 1391 rev 06-22'!G697+'fhwa 1391 rev 06-22'!G734+'fhwa 1391 rev 06-22'!G771+'fhwa 1391 rev 06-22'!G808+'fhwa 1391 rev 06-22'!G845+'fhwa 1391 rev 06-22'!G882+'fhwa 1391 rev 06-22'!G919+'fhwa 1391 rev 06-22'!G956+'fhwa 1391 rev 06-22'!G993+'fhwa 1391 rev 06-22'!G1030+'fhwa 1391 rev 06-22'!G1067+'fhwa 1391 rev 06-22'!G1104+'fhwa 1391 rev 06-22'!G1141+'fhwa 1391 rev 06-22'!G1178+'fhwa 1391 rev 06-22'!G1215+'fhwa 1391 rev 06-22'!G1252+'fhwa 1391 rev 06-22'!G1289+'fhwa 1391 rev 06-22'!G1326+'fhwa 1391 rev 06-22'!G1363+'fhwa 1391 rev 06-22'!G1400+'fhwa 1391 rev 06-22'!G1437+'fhwa 1391 rev 06-22'!G1474+'fhwa 1391 rev 06-22'!G1511+'fhwa 1391 rev 06-22'!G1548+'fhwa 1391 rev 06-22'!G1585+'fhwa 1391 rev 06-22'!G1622+'fhwa 1391 rev 06-22'!G1659+'fhwa 1391 rev 06-22'!G1696+'fhwa 1391 rev 06-22'!G1733+'fhwa 1391 rev 06-22'!G1770+'fhwa 1391 rev 06-22'!G1807+'fhwa 1391 rev 06-22'!G1844+'fhwa 1391 rev 06-22'!G1881+'fhwa 1391 rev 06-22'!G1918+'fhwa 1391 rev 06-22'!G1955+'fhwa 1391 rev 06-22'!G1992+'fhwa 1391 rev 06-22'!G2029+'fhwa 1391 rev 06-22'!G2066+'fhwa 1391 rev 06-22'!G2103+'fhwa 1391 rev 06-22'!G2140+'fhwa 1391 rev 06-22'!G2177+'fhwa 1391 rev 06-22'!G2214+'fhwa 1391 rev 06-22'!G2251+'fhwa 1391 rev 06-22'!G2288+'fhwa 1391 rev 06-22'!G2325+'fhwa 1391 rev 06-22'!G2362+'fhwa 1391 rev 06-22'!G2399+'fhwa 1391 rev 06-22'!G2436+'fhwa 1391 rev 06-22'!G2473+'fhwa 1391 rev 06-22'!G2510+'fhwa 1391 rev 06-22'!G2547+'fhwa 1391 rev 06-22'!G2584</f>
        <v>0</v>
      </c>
      <c r="I27" s="131">
        <f>'fhwa 1391 rev 06-22'!H31+'fhwa 1391 rev 06-22'!H68+'fhwa 1391 rev 06-22'!H105+'fhwa 1391 rev 06-22'!H142+'fhwa 1391 rev 06-22'!H179+'fhwa 1391 rev 06-22'!H216+'fhwa 1391 rev 06-22'!H253+'fhwa 1391 rev 06-22'!H290+'fhwa 1391 rev 06-22'!H327+'fhwa 1391 rev 06-22'!H364+'fhwa 1391 rev 06-22'!H401+'fhwa 1391 rev 06-22'!H438+'fhwa 1391 rev 06-22'!H475+'fhwa 1391 rev 06-22'!H512+'fhwa 1391 rev 06-22'!H549+'fhwa 1391 rev 06-22'!H586+'fhwa 1391 rev 06-22'!H623+'fhwa 1391 rev 06-22'!H660+'fhwa 1391 rev 06-22'!H697+'fhwa 1391 rev 06-22'!H734+'fhwa 1391 rev 06-22'!H771+'fhwa 1391 rev 06-22'!H808+'fhwa 1391 rev 06-22'!H845+'fhwa 1391 rev 06-22'!H882+'fhwa 1391 rev 06-22'!H919+'fhwa 1391 rev 06-22'!H956+'fhwa 1391 rev 06-22'!H993+'fhwa 1391 rev 06-22'!H1030+'fhwa 1391 rev 06-22'!H1067+'fhwa 1391 rev 06-22'!H1104+'fhwa 1391 rev 06-22'!H1141+'fhwa 1391 rev 06-22'!H1178+'fhwa 1391 rev 06-22'!H1215+'fhwa 1391 rev 06-22'!H1252+'fhwa 1391 rev 06-22'!H1289+'fhwa 1391 rev 06-22'!H1326+'fhwa 1391 rev 06-22'!H1363+'fhwa 1391 rev 06-22'!H1400+'fhwa 1391 rev 06-22'!H1437+'fhwa 1391 rev 06-22'!H1474+'fhwa 1391 rev 06-22'!H1511+'fhwa 1391 rev 06-22'!H1548+'fhwa 1391 rev 06-22'!H1585+'fhwa 1391 rev 06-22'!H1622+'fhwa 1391 rev 06-22'!H1659+'fhwa 1391 rev 06-22'!H1696+'fhwa 1391 rev 06-22'!H1733+'fhwa 1391 rev 06-22'!H1770+'fhwa 1391 rev 06-22'!H1807+'fhwa 1391 rev 06-22'!H1844+'fhwa 1391 rev 06-22'!H1881+'fhwa 1391 rev 06-22'!H1918+'fhwa 1391 rev 06-22'!H1955+'fhwa 1391 rev 06-22'!H1992+'fhwa 1391 rev 06-22'!H2029+'fhwa 1391 rev 06-22'!H2066+'fhwa 1391 rev 06-22'!H2103+'fhwa 1391 rev 06-22'!H2140+'fhwa 1391 rev 06-22'!H2177+'fhwa 1391 rev 06-22'!H2214+'fhwa 1391 rev 06-22'!H2251+'fhwa 1391 rev 06-22'!H2288+'fhwa 1391 rev 06-22'!H2325+'fhwa 1391 rev 06-22'!H2362+'fhwa 1391 rev 06-22'!H2399+'fhwa 1391 rev 06-22'!H2436+'fhwa 1391 rev 06-22'!H2473+'fhwa 1391 rev 06-22'!H2510+'fhwa 1391 rev 06-22'!H2547+'fhwa 1391 rev 06-22'!H2584</f>
        <v>0</v>
      </c>
      <c r="J27" s="129">
        <f>'fhwa 1391 rev 06-22'!I31+'fhwa 1391 rev 06-22'!I68+'fhwa 1391 rev 06-22'!I105+'fhwa 1391 rev 06-22'!I142+'fhwa 1391 rev 06-22'!I179+'fhwa 1391 rev 06-22'!I216+'fhwa 1391 rev 06-22'!I253+'fhwa 1391 rev 06-22'!I290+'fhwa 1391 rev 06-22'!I327+'fhwa 1391 rev 06-22'!I364+'fhwa 1391 rev 06-22'!I401+'fhwa 1391 rev 06-22'!I438+'fhwa 1391 rev 06-22'!I475+'fhwa 1391 rev 06-22'!I512+'fhwa 1391 rev 06-22'!I549+'fhwa 1391 rev 06-22'!I586+'fhwa 1391 rev 06-22'!I623+'fhwa 1391 rev 06-22'!I660+'fhwa 1391 rev 06-22'!I697+'fhwa 1391 rev 06-22'!I734+'fhwa 1391 rev 06-22'!I771+'fhwa 1391 rev 06-22'!I808+'fhwa 1391 rev 06-22'!I845+'fhwa 1391 rev 06-22'!I882+'fhwa 1391 rev 06-22'!I919+'fhwa 1391 rev 06-22'!I956+'fhwa 1391 rev 06-22'!I993+'fhwa 1391 rev 06-22'!I1030+'fhwa 1391 rev 06-22'!I1067+'fhwa 1391 rev 06-22'!I1104+'fhwa 1391 rev 06-22'!I1141+'fhwa 1391 rev 06-22'!I1178+'fhwa 1391 rev 06-22'!I1215+'fhwa 1391 rev 06-22'!I1252+'fhwa 1391 rev 06-22'!I1289+'fhwa 1391 rev 06-22'!I1326+'fhwa 1391 rev 06-22'!I1363+'fhwa 1391 rev 06-22'!I1400+'fhwa 1391 rev 06-22'!I1437+'fhwa 1391 rev 06-22'!I1474+'fhwa 1391 rev 06-22'!I1511+'fhwa 1391 rev 06-22'!I1548+'fhwa 1391 rev 06-22'!I1585+'fhwa 1391 rev 06-22'!I1622+'fhwa 1391 rev 06-22'!I1659+'fhwa 1391 rev 06-22'!I1696+'fhwa 1391 rev 06-22'!I1733+'fhwa 1391 rev 06-22'!I1770+'fhwa 1391 rev 06-22'!I1807+'fhwa 1391 rev 06-22'!I1844+'fhwa 1391 rev 06-22'!I1881+'fhwa 1391 rev 06-22'!I1918+'fhwa 1391 rev 06-22'!I1955+'fhwa 1391 rev 06-22'!I1992+'fhwa 1391 rev 06-22'!I2029+'fhwa 1391 rev 06-22'!I2066+'fhwa 1391 rev 06-22'!I2103+'fhwa 1391 rev 06-22'!I2140+'fhwa 1391 rev 06-22'!I2177+'fhwa 1391 rev 06-22'!I2214+'fhwa 1391 rev 06-22'!I2251+'fhwa 1391 rev 06-22'!I2288+'fhwa 1391 rev 06-22'!I2325+'fhwa 1391 rev 06-22'!I2362+'fhwa 1391 rev 06-22'!I2399+'fhwa 1391 rev 06-22'!I2436+'fhwa 1391 rev 06-22'!I2473+'fhwa 1391 rev 06-22'!I2510+'fhwa 1391 rev 06-22'!I2547+'fhwa 1391 rev 06-22'!I2584</f>
        <v>0</v>
      </c>
      <c r="K27" s="131">
        <f>'fhwa 1391 rev 06-22'!J31+'fhwa 1391 rev 06-22'!J68+'fhwa 1391 rev 06-22'!J105+'fhwa 1391 rev 06-22'!J142+'fhwa 1391 rev 06-22'!J179+'fhwa 1391 rev 06-22'!J216+'fhwa 1391 rev 06-22'!J253+'fhwa 1391 rev 06-22'!J290+'fhwa 1391 rev 06-22'!J327+'fhwa 1391 rev 06-22'!J364+'fhwa 1391 rev 06-22'!J401+'fhwa 1391 rev 06-22'!J438+'fhwa 1391 rev 06-22'!J475+'fhwa 1391 rev 06-22'!J512+'fhwa 1391 rev 06-22'!J549+'fhwa 1391 rev 06-22'!J586+'fhwa 1391 rev 06-22'!J623+'fhwa 1391 rev 06-22'!J660+'fhwa 1391 rev 06-22'!J697+'fhwa 1391 rev 06-22'!J734+'fhwa 1391 rev 06-22'!J771+'fhwa 1391 rev 06-22'!J808+'fhwa 1391 rev 06-22'!J845+'fhwa 1391 rev 06-22'!J882+'fhwa 1391 rev 06-22'!J919+'fhwa 1391 rev 06-22'!J956+'fhwa 1391 rev 06-22'!J993+'fhwa 1391 rev 06-22'!J1030+'fhwa 1391 rev 06-22'!J1067+'fhwa 1391 rev 06-22'!J1104+'fhwa 1391 rev 06-22'!J1141+'fhwa 1391 rev 06-22'!J1178+'fhwa 1391 rev 06-22'!J1215+'fhwa 1391 rev 06-22'!J1252+'fhwa 1391 rev 06-22'!J1289+'fhwa 1391 rev 06-22'!J1326+'fhwa 1391 rev 06-22'!J1363+'fhwa 1391 rev 06-22'!J1400+'fhwa 1391 rev 06-22'!J1437+'fhwa 1391 rev 06-22'!J1474+'fhwa 1391 rev 06-22'!J1511+'fhwa 1391 rev 06-22'!J1548+'fhwa 1391 rev 06-22'!J1585+'fhwa 1391 rev 06-22'!J1622+'fhwa 1391 rev 06-22'!J1659+'fhwa 1391 rev 06-22'!J1696+'fhwa 1391 rev 06-22'!J1733+'fhwa 1391 rev 06-22'!J1770+'fhwa 1391 rev 06-22'!J1807+'fhwa 1391 rev 06-22'!J1844+'fhwa 1391 rev 06-22'!J1881+'fhwa 1391 rev 06-22'!J1918+'fhwa 1391 rev 06-22'!J1955+'fhwa 1391 rev 06-22'!J1992+'fhwa 1391 rev 06-22'!J2029+'fhwa 1391 rev 06-22'!J2066+'fhwa 1391 rev 06-22'!J2103+'fhwa 1391 rev 06-22'!J2140+'fhwa 1391 rev 06-22'!J2177+'fhwa 1391 rev 06-22'!J2214+'fhwa 1391 rev 06-22'!J2251+'fhwa 1391 rev 06-22'!J2288+'fhwa 1391 rev 06-22'!J2325+'fhwa 1391 rev 06-22'!J2362+'fhwa 1391 rev 06-22'!J2399+'fhwa 1391 rev 06-22'!J2436+'fhwa 1391 rev 06-22'!J2473+'fhwa 1391 rev 06-22'!J2510+'fhwa 1391 rev 06-22'!J2547+'fhwa 1391 rev 06-22'!J2584</f>
        <v>0</v>
      </c>
      <c r="L27" s="129">
        <f>'fhwa 1391 rev 06-22'!K31+'fhwa 1391 rev 06-22'!K68+'fhwa 1391 rev 06-22'!K105+'fhwa 1391 rev 06-22'!K142+'fhwa 1391 rev 06-22'!K179+'fhwa 1391 rev 06-22'!K216+'fhwa 1391 rev 06-22'!K253+'fhwa 1391 rev 06-22'!K290+'fhwa 1391 rev 06-22'!K327+'fhwa 1391 rev 06-22'!K364+'fhwa 1391 rev 06-22'!K401+'fhwa 1391 rev 06-22'!K438+'fhwa 1391 rev 06-22'!K475+'fhwa 1391 rev 06-22'!K512+'fhwa 1391 rev 06-22'!K549+'fhwa 1391 rev 06-22'!K586+'fhwa 1391 rev 06-22'!K623+'fhwa 1391 rev 06-22'!K660+'fhwa 1391 rev 06-22'!K697+'fhwa 1391 rev 06-22'!K734+'fhwa 1391 rev 06-22'!K771+'fhwa 1391 rev 06-22'!K808+'fhwa 1391 rev 06-22'!K845+'fhwa 1391 rev 06-22'!K882+'fhwa 1391 rev 06-22'!K919+'fhwa 1391 rev 06-22'!K956+'fhwa 1391 rev 06-22'!K993+'fhwa 1391 rev 06-22'!K1030+'fhwa 1391 rev 06-22'!K1067+'fhwa 1391 rev 06-22'!K1104+'fhwa 1391 rev 06-22'!K1141+'fhwa 1391 rev 06-22'!K1178+'fhwa 1391 rev 06-22'!K1215+'fhwa 1391 rev 06-22'!K1252+'fhwa 1391 rev 06-22'!K1289+'fhwa 1391 rev 06-22'!K1326+'fhwa 1391 rev 06-22'!K1363+'fhwa 1391 rev 06-22'!K1400+'fhwa 1391 rev 06-22'!K1437+'fhwa 1391 rev 06-22'!K1474+'fhwa 1391 rev 06-22'!K1511+'fhwa 1391 rev 06-22'!K1548+'fhwa 1391 rev 06-22'!K1585+'fhwa 1391 rev 06-22'!K1622+'fhwa 1391 rev 06-22'!K1659+'fhwa 1391 rev 06-22'!K1696+'fhwa 1391 rev 06-22'!K1733+'fhwa 1391 rev 06-22'!K1770+'fhwa 1391 rev 06-22'!K1807+'fhwa 1391 rev 06-22'!K1844+'fhwa 1391 rev 06-22'!K1881+'fhwa 1391 rev 06-22'!K1918+'fhwa 1391 rev 06-22'!K1955+'fhwa 1391 rev 06-22'!K1992+'fhwa 1391 rev 06-22'!K2029+'fhwa 1391 rev 06-22'!K2066+'fhwa 1391 rev 06-22'!K2103+'fhwa 1391 rev 06-22'!K2140+'fhwa 1391 rev 06-22'!K2177+'fhwa 1391 rev 06-22'!K2214+'fhwa 1391 rev 06-22'!K2251+'fhwa 1391 rev 06-22'!K2288+'fhwa 1391 rev 06-22'!K2325+'fhwa 1391 rev 06-22'!K2362+'fhwa 1391 rev 06-22'!K2399+'fhwa 1391 rev 06-22'!K2436+'fhwa 1391 rev 06-22'!K2473+'fhwa 1391 rev 06-22'!K2510+'fhwa 1391 rev 06-22'!K2547+'fhwa 1391 rev 06-22'!K2584</f>
        <v>0</v>
      </c>
      <c r="M27" s="131">
        <f>'fhwa 1391 rev 06-22'!L31+'fhwa 1391 rev 06-22'!L68+'fhwa 1391 rev 06-22'!L105+'fhwa 1391 rev 06-22'!L142+'fhwa 1391 rev 06-22'!L179+'fhwa 1391 rev 06-22'!L216+'fhwa 1391 rev 06-22'!L253+'fhwa 1391 rev 06-22'!L290+'fhwa 1391 rev 06-22'!L327+'fhwa 1391 rev 06-22'!L364+'fhwa 1391 rev 06-22'!L401+'fhwa 1391 rev 06-22'!L438+'fhwa 1391 rev 06-22'!L475+'fhwa 1391 rev 06-22'!L512+'fhwa 1391 rev 06-22'!L549+'fhwa 1391 rev 06-22'!L586+'fhwa 1391 rev 06-22'!L623+'fhwa 1391 rev 06-22'!L660+'fhwa 1391 rev 06-22'!L697+'fhwa 1391 rev 06-22'!L734+'fhwa 1391 rev 06-22'!L771+'fhwa 1391 rev 06-22'!L808+'fhwa 1391 rev 06-22'!L845+'fhwa 1391 rev 06-22'!L882+'fhwa 1391 rev 06-22'!L919+'fhwa 1391 rev 06-22'!L956+'fhwa 1391 rev 06-22'!L993+'fhwa 1391 rev 06-22'!L1030+'fhwa 1391 rev 06-22'!L1067+'fhwa 1391 rev 06-22'!L1104+'fhwa 1391 rev 06-22'!L1141+'fhwa 1391 rev 06-22'!L1178+'fhwa 1391 rev 06-22'!L1215+'fhwa 1391 rev 06-22'!L1252+'fhwa 1391 rev 06-22'!L1289+'fhwa 1391 rev 06-22'!L1326+'fhwa 1391 rev 06-22'!L1363+'fhwa 1391 rev 06-22'!L1400+'fhwa 1391 rev 06-22'!L1437+'fhwa 1391 rev 06-22'!L1474+'fhwa 1391 rev 06-22'!L1511+'fhwa 1391 rev 06-22'!L1548+'fhwa 1391 rev 06-22'!L1585+'fhwa 1391 rev 06-22'!L1622+'fhwa 1391 rev 06-22'!L1659+'fhwa 1391 rev 06-22'!L1696+'fhwa 1391 rev 06-22'!L1733+'fhwa 1391 rev 06-22'!L1770+'fhwa 1391 rev 06-22'!L1807+'fhwa 1391 rev 06-22'!L1844+'fhwa 1391 rev 06-22'!L1881+'fhwa 1391 rev 06-22'!L1918+'fhwa 1391 rev 06-22'!L1955+'fhwa 1391 rev 06-22'!L1992+'fhwa 1391 rev 06-22'!L2029+'fhwa 1391 rev 06-22'!L2066+'fhwa 1391 rev 06-22'!L2103+'fhwa 1391 rev 06-22'!L2140+'fhwa 1391 rev 06-22'!L2177+'fhwa 1391 rev 06-22'!L2214+'fhwa 1391 rev 06-22'!L2251+'fhwa 1391 rev 06-22'!L2288+'fhwa 1391 rev 06-22'!L2325+'fhwa 1391 rev 06-22'!L2362+'fhwa 1391 rev 06-22'!L2399+'fhwa 1391 rev 06-22'!L2436+'fhwa 1391 rev 06-22'!L2473+'fhwa 1391 rev 06-22'!L2510+'fhwa 1391 rev 06-22'!L2547+'fhwa 1391 rev 06-22'!L2584</f>
        <v>0</v>
      </c>
      <c r="N27" s="129">
        <f>'fhwa 1391 rev 06-22'!M31+'fhwa 1391 rev 06-22'!M68+'fhwa 1391 rev 06-22'!M105+'fhwa 1391 rev 06-22'!M142+'fhwa 1391 rev 06-22'!M179+'fhwa 1391 rev 06-22'!M216+'fhwa 1391 rev 06-22'!M253+'fhwa 1391 rev 06-22'!M290+'fhwa 1391 rev 06-22'!M327+'fhwa 1391 rev 06-22'!M364+'fhwa 1391 rev 06-22'!M401+'fhwa 1391 rev 06-22'!M438+'fhwa 1391 rev 06-22'!M475+'fhwa 1391 rev 06-22'!M512+'fhwa 1391 rev 06-22'!M549+'fhwa 1391 rev 06-22'!M586+'fhwa 1391 rev 06-22'!M623+'fhwa 1391 rev 06-22'!M660+'fhwa 1391 rev 06-22'!M697+'fhwa 1391 rev 06-22'!M734+'fhwa 1391 rev 06-22'!M771+'fhwa 1391 rev 06-22'!M808+'fhwa 1391 rev 06-22'!M845+'fhwa 1391 rev 06-22'!M882+'fhwa 1391 rev 06-22'!M919+'fhwa 1391 rev 06-22'!M956+'fhwa 1391 rev 06-22'!M993+'fhwa 1391 rev 06-22'!M1030+'fhwa 1391 rev 06-22'!M1067+'fhwa 1391 rev 06-22'!M1104+'fhwa 1391 rev 06-22'!M1141+'fhwa 1391 rev 06-22'!M1178+'fhwa 1391 rev 06-22'!M1215+'fhwa 1391 rev 06-22'!M1252+'fhwa 1391 rev 06-22'!M1289+'fhwa 1391 rev 06-22'!M1326+'fhwa 1391 rev 06-22'!M1363+'fhwa 1391 rev 06-22'!M1400+'fhwa 1391 rev 06-22'!M1437+'fhwa 1391 rev 06-22'!M1474+'fhwa 1391 rev 06-22'!M1511+'fhwa 1391 rev 06-22'!M1548+'fhwa 1391 rev 06-22'!M1585+'fhwa 1391 rev 06-22'!M1622+'fhwa 1391 rev 06-22'!M1659+'fhwa 1391 rev 06-22'!M1696+'fhwa 1391 rev 06-22'!M1733+'fhwa 1391 rev 06-22'!M1770+'fhwa 1391 rev 06-22'!M1807+'fhwa 1391 rev 06-22'!M1844+'fhwa 1391 rev 06-22'!M1881+'fhwa 1391 rev 06-22'!M1918+'fhwa 1391 rev 06-22'!M1955+'fhwa 1391 rev 06-22'!M1992+'fhwa 1391 rev 06-22'!M2029+'fhwa 1391 rev 06-22'!M2066+'fhwa 1391 rev 06-22'!M2103+'fhwa 1391 rev 06-22'!M2140+'fhwa 1391 rev 06-22'!M2177+'fhwa 1391 rev 06-22'!M2214+'fhwa 1391 rev 06-22'!M2251+'fhwa 1391 rev 06-22'!M2288+'fhwa 1391 rev 06-22'!M2325+'fhwa 1391 rev 06-22'!M2362+'fhwa 1391 rev 06-22'!M2399+'fhwa 1391 rev 06-22'!M2436+'fhwa 1391 rev 06-22'!M2473+'fhwa 1391 rev 06-22'!M2510+'fhwa 1391 rev 06-22'!M2547+'fhwa 1391 rev 06-22'!M2584</f>
        <v>0</v>
      </c>
      <c r="O27" s="131">
        <f>'fhwa 1391 rev 06-22'!N31+'fhwa 1391 rev 06-22'!N68+'fhwa 1391 rev 06-22'!N105+'fhwa 1391 rev 06-22'!N142+'fhwa 1391 rev 06-22'!N179+'fhwa 1391 rev 06-22'!N216+'fhwa 1391 rev 06-22'!N253+'fhwa 1391 rev 06-22'!N290+'fhwa 1391 rev 06-22'!N327+'fhwa 1391 rev 06-22'!N364+'fhwa 1391 rev 06-22'!N401+'fhwa 1391 rev 06-22'!N438+'fhwa 1391 rev 06-22'!N475+'fhwa 1391 rev 06-22'!N512+'fhwa 1391 rev 06-22'!N549+'fhwa 1391 rev 06-22'!N586+'fhwa 1391 rev 06-22'!N623+'fhwa 1391 rev 06-22'!N660+'fhwa 1391 rev 06-22'!N697+'fhwa 1391 rev 06-22'!N734+'fhwa 1391 rev 06-22'!N771+'fhwa 1391 rev 06-22'!N808+'fhwa 1391 rev 06-22'!N845+'fhwa 1391 rev 06-22'!N882+'fhwa 1391 rev 06-22'!N919+'fhwa 1391 rev 06-22'!N956+'fhwa 1391 rev 06-22'!N993+'fhwa 1391 rev 06-22'!N1030+'fhwa 1391 rev 06-22'!N1067+'fhwa 1391 rev 06-22'!N1104+'fhwa 1391 rev 06-22'!N1141+'fhwa 1391 rev 06-22'!N1178+'fhwa 1391 rev 06-22'!N1215+'fhwa 1391 rev 06-22'!N1252+'fhwa 1391 rev 06-22'!N1289+'fhwa 1391 rev 06-22'!N1326+'fhwa 1391 rev 06-22'!N1363+'fhwa 1391 rev 06-22'!N1400+'fhwa 1391 rev 06-22'!N1437+'fhwa 1391 rev 06-22'!N1474+'fhwa 1391 rev 06-22'!N1511+'fhwa 1391 rev 06-22'!N1548+'fhwa 1391 rev 06-22'!N1585+'fhwa 1391 rev 06-22'!N1622+'fhwa 1391 rev 06-22'!N1659+'fhwa 1391 rev 06-22'!N1696+'fhwa 1391 rev 06-22'!N1733+'fhwa 1391 rev 06-22'!N1770+'fhwa 1391 rev 06-22'!N1807+'fhwa 1391 rev 06-22'!N1844+'fhwa 1391 rev 06-22'!N1881+'fhwa 1391 rev 06-22'!N1918+'fhwa 1391 rev 06-22'!N1955+'fhwa 1391 rev 06-22'!N1992+'fhwa 1391 rev 06-22'!N2029+'fhwa 1391 rev 06-22'!N2066+'fhwa 1391 rev 06-22'!N2103+'fhwa 1391 rev 06-22'!N2140+'fhwa 1391 rev 06-22'!N2177+'fhwa 1391 rev 06-22'!N2214+'fhwa 1391 rev 06-22'!N2251+'fhwa 1391 rev 06-22'!N2288+'fhwa 1391 rev 06-22'!N2325+'fhwa 1391 rev 06-22'!N2362+'fhwa 1391 rev 06-22'!N2399+'fhwa 1391 rev 06-22'!N2436+'fhwa 1391 rev 06-22'!N2473+'fhwa 1391 rev 06-22'!N2510+'fhwa 1391 rev 06-22'!N2547+'fhwa 1391 rev 06-22'!N2584</f>
        <v>0</v>
      </c>
      <c r="P27" s="129">
        <f>'fhwa 1391 rev 06-22'!O31+'fhwa 1391 rev 06-22'!O68+'fhwa 1391 rev 06-22'!O105+'fhwa 1391 rev 06-22'!O142+'fhwa 1391 rev 06-22'!O179+'fhwa 1391 rev 06-22'!O216+'fhwa 1391 rev 06-22'!O253+'fhwa 1391 rev 06-22'!O290+'fhwa 1391 rev 06-22'!O327+'fhwa 1391 rev 06-22'!O364+'fhwa 1391 rev 06-22'!O401+'fhwa 1391 rev 06-22'!O438+'fhwa 1391 rev 06-22'!O475+'fhwa 1391 rev 06-22'!O512+'fhwa 1391 rev 06-22'!O549+'fhwa 1391 rev 06-22'!O586+'fhwa 1391 rev 06-22'!O623+'fhwa 1391 rev 06-22'!O660+'fhwa 1391 rev 06-22'!O697+'fhwa 1391 rev 06-22'!O734+'fhwa 1391 rev 06-22'!O771+'fhwa 1391 rev 06-22'!O808+'fhwa 1391 rev 06-22'!O845+'fhwa 1391 rev 06-22'!O882+'fhwa 1391 rev 06-22'!O919+'fhwa 1391 rev 06-22'!O956+'fhwa 1391 rev 06-22'!O993+'fhwa 1391 rev 06-22'!O1030+'fhwa 1391 rev 06-22'!O1067+'fhwa 1391 rev 06-22'!O1104+'fhwa 1391 rev 06-22'!O1141+'fhwa 1391 rev 06-22'!O1178+'fhwa 1391 rev 06-22'!O1215+'fhwa 1391 rev 06-22'!O1252+'fhwa 1391 rev 06-22'!O1289+'fhwa 1391 rev 06-22'!O1326+'fhwa 1391 rev 06-22'!O1363+'fhwa 1391 rev 06-22'!O1400+'fhwa 1391 rev 06-22'!O1437+'fhwa 1391 rev 06-22'!O1474+'fhwa 1391 rev 06-22'!O1511+'fhwa 1391 rev 06-22'!O1548+'fhwa 1391 rev 06-22'!O1585+'fhwa 1391 rev 06-22'!O1622+'fhwa 1391 rev 06-22'!O1659+'fhwa 1391 rev 06-22'!O1696+'fhwa 1391 rev 06-22'!O1733+'fhwa 1391 rev 06-22'!O1770+'fhwa 1391 rev 06-22'!O1807+'fhwa 1391 rev 06-22'!O1844+'fhwa 1391 rev 06-22'!O1881+'fhwa 1391 rev 06-22'!O1918+'fhwa 1391 rev 06-22'!O1955+'fhwa 1391 rev 06-22'!O1992+'fhwa 1391 rev 06-22'!O2029+'fhwa 1391 rev 06-22'!O2066+'fhwa 1391 rev 06-22'!O2103+'fhwa 1391 rev 06-22'!O2140+'fhwa 1391 rev 06-22'!O2177+'fhwa 1391 rev 06-22'!O2214+'fhwa 1391 rev 06-22'!O2251+'fhwa 1391 rev 06-22'!O2288+'fhwa 1391 rev 06-22'!O2325+'fhwa 1391 rev 06-22'!O2362+'fhwa 1391 rev 06-22'!O2399+'fhwa 1391 rev 06-22'!O2436+'fhwa 1391 rev 06-22'!O2473+'fhwa 1391 rev 06-22'!O2510+'fhwa 1391 rev 06-22'!O2547+'fhwa 1391 rev 06-22'!O2584</f>
        <v>0</v>
      </c>
      <c r="Q27" s="131">
        <f>'fhwa 1391 rev 06-22'!P31+'fhwa 1391 rev 06-22'!P68+'fhwa 1391 rev 06-22'!P105+'fhwa 1391 rev 06-22'!P142+'fhwa 1391 rev 06-22'!P179+'fhwa 1391 rev 06-22'!P216+'fhwa 1391 rev 06-22'!P253+'fhwa 1391 rev 06-22'!P290+'fhwa 1391 rev 06-22'!P327+'fhwa 1391 rev 06-22'!P364+'fhwa 1391 rev 06-22'!P401+'fhwa 1391 rev 06-22'!P438+'fhwa 1391 rev 06-22'!P475+'fhwa 1391 rev 06-22'!P512+'fhwa 1391 rev 06-22'!P549+'fhwa 1391 rev 06-22'!P586+'fhwa 1391 rev 06-22'!P623+'fhwa 1391 rev 06-22'!P660+'fhwa 1391 rev 06-22'!P697+'fhwa 1391 rev 06-22'!P734+'fhwa 1391 rev 06-22'!P771+'fhwa 1391 rev 06-22'!P808+'fhwa 1391 rev 06-22'!P845+'fhwa 1391 rev 06-22'!P882+'fhwa 1391 rev 06-22'!P919+'fhwa 1391 rev 06-22'!P956+'fhwa 1391 rev 06-22'!P993+'fhwa 1391 rev 06-22'!P1030+'fhwa 1391 rev 06-22'!P1067+'fhwa 1391 rev 06-22'!P1104+'fhwa 1391 rev 06-22'!P1141+'fhwa 1391 rev 06-22'!P1178+'fhwa 1391 rev 06-22'!P1215+'fhwa 1391 rev 06-22'!P1252+'fhwa 1391 rev 06-22'!P1289+'fhwa 1391 rev 06-22'!P1326+'fhwa 1391 rev 06-22'!P1363+'fhwa 1391 rev 06-22'!P1400+'fhwa 1391 rev 06-22'!P1437+'fhwa 1391 rev 06-22'!P1474+'fhwa 1391 rev 06-22'!P1511+'fhwa 1391 rev 06-22'!P1548+'fhwa 1391 rev 06-22'!P1585+'fhwa 1391 rev 06-22'!P1622+'fhwa 1391 rev 06-22'!P1659+'fhwa 1391 rev 06-22'!P1696+'fhwa 1391 rev 06-22'!P1733+'fhwa 1391 rev 06-22'!P1770+'fhwa 1391 rev 06-22'!P1807+'fhwa 1391 rev 06-22'!P1844+'fhwa 1391 rev 06-22'!P1881+'fhwa 1391 rev 06-22'!P1918+'fhwa 1391 rev 06-22'!P1955+'fhwa 1391 rev 06-22'!P1992+'fhwa 1391 rev 06-22'!P2029+'fhwa 1391 rev 06-22'!P2066+'fhwa 1391 rev 06-22'!P2103+'fhwa 1391 rev 06-22'!P2140+'fhwa 1391 rev 06-22'!P2177+'fhwa 1391 rev 06-22'!P2214+'fhwa 1391 rev 06-22'!P2251+'fhwa 1391 rev 06-22'!P2288+'fhwa 1391 rev 06-22'!P2325+'fhwa 1391 rev 06-22'!P2362+'fhwa 1391 rev 06-22'!P2399+'fhwa 1391 rev 06-22'!P2436+'fhwa 1391 rev 06-22'!P2473+'fhwa 1391 rev 06-22'!P2510+'fhwa 1391 rev 06-22'!P2547+'fhwa 1391 rev 06-22'!P2584</f>
        <v>0</v>
      </c>
      <c r="R27" s="129">
        <f>'fhwa 1391 rev 06-22'!Q31+'fhwa 1391 rev 06-22'!Q68+'fhwa 1391 rev 06-22'!Q105+'fhwa 1391 rev 06-22'!Q142+'fhwa 1391 rev 06-22'!Q179+'fhwa 1391 rev 06-22'!Q216+'fhwa 1391 rev 06-22'!Q253+'fhwa 1391 rev 06-22'!Q290+'fhwa 1391 rev 06-22'!Q327+'fhwa 1391 rev 06-22'!Q364+'fhwa 1391 rev 06-22'!Q401+'fhwa 1391 rev 06-22'!Q438+'fhwa 1391 rev 06-22'!Q475+'fhwa 1391 rev 06-22'!Q512+'fhwa 1391 rev 06-22'!Q549+'fhwa 1391 rev 06-22'!Q586+'fhwa 1391 rev 06-22'!Q623+'fhwa 1391 rev 06-22'!Q660+'fhwa 1391 rev 06-22'!Q697+'fhwa 1391 rev 06-22'!Q734+'fhwa 1391 rev 06-22'!Q771+'fhwa 1391 rev 06-22'!Q808+'fhwa 1391 rev 06-22'!Q845+'fhwa 1391 rev 06-22'!Q882+'fhwa 1391 rev 06-22'!Q919+'fhwa 1391 rev 06-22'!Q956+'fhwa 1391 rev 06-22'!Q993+'fhwa 1391 rev 06-22'!Q1030+'fhwa 1391 rev 06-22'!Q1067+'fhwa 1391 rev 06-22'!Q1104+'fhwa 1391 rev 06-22'!Q1141+'fhwa 1391 rev 06-22'!Q1178+'fhwa 1391 rev 06-22'!Q1215+'fhwa 1391 rev 06-22'!Q1252+'fhwa 1391 rev 06-22'!Q1289+'fhwa 1391 rev 06-22'!Q1326+'fhwa 1391 rev 06-22'!Q1363+'fhwa 1391 rev 06-22'!Q1400+'fhwa 1391 rev 06-22'!Q1437+'fhwa 1391 rev 06-22'!Q1474+'fhwa 1391 rev 06-22'!Q1511+'fhwa 1391 rev 06-22'!Q1548+'fhwa 1391 rev 06-22'!Q1585+'fhwa 1391 rev 06-22'!Q1622+'fhwa 1391 rev 06-22'!Q1659+'fhwa 1391 rev 06-22'!Q1696+'fhwa 1391 rev 06-22'!Q1733+'fhwa 1391 rev 06-22'!Q1770+'fhwa 1391 rev 06-22'!Q1807+'fhwa 1391 rev 06-22'!Q1844+'fhwa 1391 rev 06-22'!Q1881+'fhwa 1391 rev 06-22'!Q1918+'fhwa 1391 rev 06-22'!Q1955+'fhwa 1391 rev 06-22'!Q1992+'fhwa 1391 rev 06-22'!Q2029+'fhwa 1391 rev 06-22'!Q2066+'fhwa 1391 rev 06-22'!Q2103+'fhwa 1391 rev 06-22'!Q2140+'fhwa 1391 rev 06-22'!Q2177+'fhwa 1391 rev 06-22'!Q2214+'fhwa 1391 rev 06-22'!Q2251+'fhwa 1391 rev 06-22'!Q2288+'fhwa 1391 rev 06-22'!Q2325+'fhwa 1391 rev 06-22'!Q2362+'fhwa 1391 rev 06-22'!Q2399+'fhwa 1391 rev 06-22'!Q2436+'fhwa 1391 rev 06-22'!Q2473+'fhwa 1391 rev 06-22'!Q2510+'fhwa 1391 rev 06-22'!Q2547+'fhwa 1391 rev 06-22'!Q2584</f>
        <v>0</v>
      </c>
      <c r="S27" s="131">
        <f>'fhwa 1391 rev 06-22'!R31+'fhwa 1391 rev 06-22'!R68+'fhwa 1391 rev 06-22'!R105+'fhwa 1391 rev 06-22'!R142+'fhwa 1391 rev 06-22'!R179+'fhwa 1391 rev 06-22'!R216+'fhwa 1391 rev 06-22'!R253+'fhwa 1391 rev 06-22'!R290+'fhwa 1391 rev 06-22'!R327+'fhwa 1391 rev 06-22'!R364+'fhwa 1391 rev 06-22'!R401+'fhwa 1391 rev 06-22'!R438+'fhwa 1391 rev 06-22'!R475+'fhwa 1391 rev 06-22'!R512+'fhwa 1391 rev 06-22'!R549+'fhwa 1391 rev 06-22'!R586+'fhwa 1391 rev 06-22'!R623+'fhwa 1391 rev 06-22'!R660+'fhwa 1391 rev 06-22'!R697+'fhwa 1391 rev 06-22'!R734+'fhwa 1391 rev 06-22'!R771+'fhwa 1391 rev 06-22'!R808+'fhwa 1391 rev 06-22'!R845+'fhwa 1391 rev 06-22'!R882+'fhwa 1391 rev 06-22'!R919+'fhwa 1391 rev 06-22'!R956+'fhwa 1391 rev 06-22'!R993+'fhwa 1391 rev 06-22'!R1030+'fhwa 1391 rev 06-22'!R1067+'fhwa 1391 rev 06-22'!R1104+'fhwa 1391 rev 06-22'!R1141+'fhwa 1391 rev 06-22'!R1178+'fhwa 1391 rev 06-22'!R1215+'fhwa 1391 rev 06-22'!R1252+'fhwa 1391 rev 06-22'!R1289+'fhwa 1391 rev 06-22'!R1326+'fhwa 1391 rev 06-22'!R1363+'fhwa 1391 rev 06-22'!R1400+'fhwa 1391 rev 06-22'!R1437+'fhwa 1391 rev 06-22'!R1474+'fhwa 1391 rev 06-22'!R1511+'fhwa 1391 rev 06-22'!R1548+'fhwa 1391 rev 06-22'!R1585+'fhwa 1391 rev 06-22'!R1622+'fhwa 1391 rev 06-22'!R1659+'fhwa 1391 rev 06-22'!R1696+'fhwa 1391 rev 06-22'!R1733+'fhwa 1391 rev 06-22'!R1770+'fhwa 1391 rev 06-22'!R1807+'fhwa 1391 rev 06-22'!R1844+'fhwa 1391 rev 06-22'!R1881+'fhwa 1391 rev 06-22'!R1918+'fhwa 1391 rev 06-22'!R1955+'fhwa 1391 rev 06-22'!R1992+'fhwa 1391 rev 06-22'!R2029+'fhwa 1391 rev 06-22'!R2066+'fhwa 1391 rev 06-22'!R2103+'fhwa 1391 rev 06-22'!R2140+'fhwa 1391 rev 06-22'!R2177+'fhwa 1391 rev 06-22'!R2214+'fhwa 1391 rev 06-22'!R2251+'fhwa 1391 rev 06-22'!R2288+'fhwa 1391 rev 06-22'!R2325+'fhwa 1391 rev 06-22'!R2362+'fhwa 1391 rev 06-22'!R2399+'fhwa 1391 rev 06-22'!R2436+'fhwa 1391 rev 06-22'!R2473+'fhwa 1391 rev 06-22'!R2510+'fhwa 1391 rev 06-22'!R2547+'fhwa 1391 rev 06-22'!R2584</f>
        <v>0</v>
      </c>
      <c r="T27" s="135">
        <f>'fhwa 1391 rev 06-22'!S31+'fhwa 1391 rev 06-22'!S68+'fhwa 1391 rev 06-22'!S105+'fhwa 1391 rev 06-22'!S142+'fhwa 1391 rev 06-22'!S179+'fhwa 1391 rev 06-22'!S216+'fhwa 1391 rev 06-22'!S253+'fhwa 1391 rev 06-22'!S290+'fhwa 1391 rev 06-22'!S327+'fhwa 1391 rev 06-22'!S364+'fhwa 1391 rev 06-22'!S401+'fhwa 1391 rev 06-22'!S438+'fhwa 1391 rev 06-22'!S475+'fhwa 1391 rev 06-22'!S512+'fhwa 1391 rev 06-22'!S549+'fhwa 1391 rev 06-22'!S586+'fhwa 1391 rev 06-22'!S623+'fhwa 1391 rev 06-22'!S660+'fhwa 1391 rev 06-22'!S697+'fhwa 1391 rev 06-22'!S734+'fhwa 1391 rev 06-22'!S771+'fhwa 1391 rev 06-22'!S808+'fhwa 1391 rev 06-22'!S845+'fhwa 1391 rev 06-22'!S882+'fhwa 1391 rev 06-22'!S919+'fhwa 1391 rev 06-22'!S956+'fhwa 1391 rev 06-22'!S993+'fhwa 1391 rev 06-22'!S1030+'fhwa 1391 rev 06-22'!S1067+'fhwa 1391 rev 06-22'!S1104+'fhwa 1391 rev 06-22'!S1141+'fhwa 1391 rev 06-22'!S1178+'fhwa 1391 rev 06-22'!S1215+'fhwa 1391 rev 06-22'!S1252+'fhwa 1391 rev 06-22'!S1289+'fhwa 1391 rev 06-22'!S1326+'fhwa 1391 rev 06-22'!S1363+'fhwa 1391 rev 06-22'!S1400+'fhwa 1391 rev 06-22'!S1437+'fhwa 1391 rev 06-22'!S1474+'fhwa 1391 rev 06-22'!S1511+'fhwa 1391 rev 06-22'!S1548+'fhwa 1391 rev 06-22'!S1585+'fhwa 1391 rev 06-22'!S1622+'fhwa 1391 rev 06-22'!S1659+'fhwa 1391 rev 06-22'!S1696+'fhwa 1391 rev 06-22'!S1733+'fhwa 1391 rev 06-22'!S1770+'fhwa 1391 rev 06-22'!S1807+'fhwa 1391 rev 06-22'!S1844+'fhwa 1391 rev 06-22'!S1881+'fhwa 1391 rev 06-22'!S1918+'fhwa 1391 rev 06-22'!S1955+'fhwa 1391 rev 06-22'!S1992+'fhwa 1391 rev 06-22'!S2029+'fhwa 1391 rev 06-22'!S2066+'fhwa 1391 rev 06-22'!S2103+'fhwa 1391 rev 06-22'!S2140+'fhwa 1391 rev 06-22'!S2177+'fhwa 1391 rev 06-22'!S2214+'fhwa 1391 rev 06-22'!S2251+'fhwa 1391 rev 06-22'!S2288+'fhwa 1391 rev 06-22'!S2325+'fhwa 1391 rev 06-22'!S2362+'fhwa 1391 rev 06-22'!S2399+'fhwa 1391 rev 06-22'!S2436+'fhwa 1391 rev 06-22'!S2473+'fhwa 1391 rev 06-22'!S2510+'fhwa 1391 rev 06-22'!S2547+'fhwa 1391 rev 06-22'!S2584</f>
        <v>0</v>
      </c>
      <c r="U27" s="95">
        <f>'fhwa 1391 rev 06-22'!T31+'fhwa 1391 rev 06-22'!T68+'fhwa 1391 rev 06-22'!T105+'fhwa 1391 rev 06-22'!T142+'fhwa 1391 rev 06-22'!T179+'fhwa 1391 rev 06-22'!T216+'fhwa 1391 rev 06-22'!T253+'fhwa 1391 rev 06-22'!T290+'fhwa 1391 rev 06-22'!T327+'fhwa 1391 rev 06-22'!T364+'fhwa 1391 rev 06-22'!T401+'fhwa 1391 rev 06-22'!T438+'fhwa 1391 rev 06-22'!T475+'fhwa 1391 rev 06-22'!T512+'fhwa 1391 rev 06-22'!T549+'fhwa 1391 rev 06-22'!T586+'fhwa 1391 rev 06-22'!T623+'fhwa 1391 rev 06-22'!T660+'fhwa 1391 rev 06-22'!T697+'fhwa 1391 rev 06-22'!T734+'fhwa 1391 rev 06-22'!T771+'fhwa 1391 rev 06-22'!T808+'fhwa 1391 rev 06-22'!T845+'fhwa 1391 rev 06-22'!T882+'fhwa 1391 rev 06-22'!T919+'fhwa 1391 rev 06-22'!T956+'fhwa 1391 rev 06-22'!T993+'fhwa 1391 rev 06-22'!T1030+'fhwa 1391 rev 06-22'!T1067+'fhwa 1391 rev 06-22'!T1104+'fhwa 1391 rev 06-22'!T1141+'fhwa 1391 rev 06-22'!T1178+'fhwa 1391 rev 06-22'!T1215+'fhwa 1391 rev 06-22'!T1252+'fhwa 1391 rev 06-22'!T1289+'fhwa 1391 rev 06-22'!T1326+'fhwa 1391 rev 06-22'!T1363+'fhwa 1391 rev 06-22'!T1400+'fhwa 1391 rev 06-22'!T1437+'fhwa 1391 rev 06-22'!T1474+'fhwa 1391 rev 06-22'!T1511+'fhwa 1391 rev 06-22'!T1548+'fhwa 1391 rev 06-22'!T1585+'fhwa 1391 rev 06-22'!T1622+'fhwa 1391 rev 06-22'!T1659+'fhwa 1391 rev 06-22'!T1696+'fhwa 1391 rev 06-22'!T1733+'fhwa 1391 rev 06-22'!T1770+'fhwa 1391 rev 06-22'!T1807+'fhwa 1391 rev 06-22'!T1844+'fhwa 1391 rev 06-22'!T1881+'fhwa 1391 rev 06-22'!T1918+'fhwa 1391 rev 06-22'!T1955+'fhwa 1391 rev 06-22'!T1992+'fhwa 1391 rev 06-22'!T2029+'fhwa 1391 rev 06-22'!T2066+'fhwa 1391 rev 06-22'!T2103+'fhwa 1391 rev 06-22'!T2140+'fhwa 1391 rev 06-22'!T2177+'fhwa 1391 rev 06-22'!T2214+'fhwa 1391 rev 06-22'!T2251+'fhwa 1391 rev 06-22'!T2288+'fhwa 1391 rev 06-22'!T2325+'fhwa 1391 rev 06-22'!T2362+'fhwa 1391 rev 06-22'!T2399+'fhwa 1391 rev 06-22'!T2436+'fhwa 1391 rev 06-22'!T2473+'fhwa 1391 rev 06-22'!T2510+'fhwa 1391 rev 06-22'!T2547+'fhwa 1391 rev 06-22'!T2584</f>
        <v>0</v>
      </c>
      <c r="V27" s="135">
        <f>'fhwa 1391 rev 06-22'!U31+'fhwa 1391 rev 06-22'!U68+'fhwa 1391 rev 06-22'!U105+'fhwa 1391 rev 06-22'!U142+'fhwa 1391 rev 06-22'!U179+'fhwa 1391 rev 06-22'!U216+'fhwa 1391 rev 06-22'!U253+'fhwa 1391 rev 06-22'!U290+'fhwa 1391 rev 06-22'!U327+'fhwa 1391 rev 06-22'!U364+'fhwa 1391 rev 06-22'!U401+'fhwa 1391 rev 06-22'!U438+'fhwa 1391 rev 06-22'!U475+'fhwa 1391 rev 06-22'!U512+'fhwa 1391 rev 06-22'!U549+'fhwa 1391 rev 06-22'!U586+'fhwa 1391 rev 06-22'!U623+'fhwa 1391 rev 06-22'!U660+'fhwa 1391 rev 06-22'!U697+'fhwa 1391 rev 06-22'!U734+'fhwa 1391 rev 06-22'!U771+'fhwa 1391 rev 06-22'!U808+'fhwa 1391 rev 06-22'!U845+'fhwa 1391 rev 06-22'!U882+'fhwa 1391 rev 06-22'!U919+'fhwa 1391 rev 06-22'!U956+'fhwa 1391 rev 06-22'!U993+'fhwa 1391 rev 06-22'!U1030+'fhwa 1391 rev 06-22'!U1067+'fhwa 1391 rev 06-22'!U1104+'fhwa 1391 rev 06-22'!U1141+'fhwa 1391 rev 06-22'!U1178+'fhwa 1391 rev 06-22'!U1215+'fhwa 1391 rev 06-22'!U1252+'fhwa 1391 rev 06-22'!U1289+'fhwa 1391 rev 06-22'!U1326+'fhwa 1391 rev 06-22'!U1363+'fhwa 1391 rev 06-22'!U1400+'fhwa 1391 rev 06-22'!U1437+'fhwa 1391 rev 06-22'!U1474+'fhwa 1391 rev 06-22'!U1511+'fhwa 1391 rev 06-22'!U1548+'fhwa 1391 rev 06-22'!U1585+'fhwa 1391 rev 06-22'!U1622+'fhwa 1391 rev 06-22'!U1659+'fhwa 1391 rev 06-22'!U1696+'fhwa 1391 rev 06-22'!U1733+'fhwa 1391 rev 06-22'!U1770+'fhwa 1391 rev 06-22'!U1807+'fhwa 1391 rev 06-22'!U1844+'fhwa 1391 rev 06-22'!U1881+'fhwa 1391 rev 06-22'!U1918+'fhwa 1391 rev 06-22'!U1955+'fhwa 1391 rev 06-22'!U1992+'fhwa 1391 rev 06-22'!U2029+'fhwa 1391 rev 06-22'!U2066+'fhwa 1391 rev 06-22'!U2103+'fhwa 1391 rev 06-22'!U2140+'fhwa 1391 rev 06-22'!U2177+'fhwa 1391 rev 06-22'!U2214+'fhwa 1391 rev 06-22'!U2251+'fhwa 1391 rev 06-22'!U2288+'fhwa 1391 rev 06-22'!U2325+'fhwa 1391 rev 06-22'!U2362+'fhwa 1391 rev 06-22'!U2399+'fhwa 1391 rev 06-22'!U2436+'fhwa 1391 rev 06-22'!U2473+'fhwa 1391 rev 06-22'!U2510+'fhwa 1391 rev 06-22'!U2547+'fhwa 1391 rev 06-22'!U2584</f>
        <v>0</v>
      </c>
      <c r="W27" s="137">
        <f>'fhwa 1391 rev 06-22'!V31+'fhwa 1391 rev 06-22'!V68+'fhwa 1391 rev 06-22'!V105+'fhwa 1391 rev 06-22'!V142+'fhwa 1391 rev 06-22'!V179+'fhwa 1391 rev 06-22'!V216+'fhwa 1391 rev 06-22'!V253+'fhwa 1391 rev 06-22'!V290+'fhwa 1391 rev 06-22'!V327+'fhwa 1391 rev 06-22'!V364+'fhwa 1391 rev 06-22'!V401+'fhwa 1391 rev 06-22'!V438+'fhwa 1391 rev 06-22'!V475+'fhwa 1391 rev 06-22'!V512+'fhwa 1391 rev 06-22'!V549+'fhwa 1391 rev 06-22'!V586+'fhwa 1391 rev 06-22'!V623+'fhwa 1391 rev 06-22'!V660+'fhwa 1391 rev 06-22'!V697+'fhwa 1391 rev 06-22'!V734+'fhwa 1391 rev 06-22'!V771+'fhwa 1391 rev 06-22'!V808+'fhwa 1391 rev 06-22'!V845+'fhwa 1391 rev 06-22'!V882+'fhwa 1391 rev 06-22'!V919+'fhwa 1391 rev 06-22'!V956+'fhwa 1391 rev 06-22'!V993+'fhwa 1391 rev 06-22'!V1030+'fhwa 1391 rev 06-22'!V1067+'fhwa 1391 rev 06-22'!V1104+'fhwa 1391 rev 06-22'!V1141+'fhwa 1391 rev 06-22'!V1178+'fhwa 1391 rev 06-22'!V1215+'fhwa 1391 rev 06-22'!V1252+'fhwa 1391 rev 06-22'!V1289+'fhwa 1391 rev 06-22'!V1326+'fhwa 1391 rev 06-22'!V1363+'fhwa 1391 rev 06-22'!V1400+'fhwa 1391 rev 06-22'!V1437+'fhwa 1391 rev 06-22'!V1474+'fhwa 1391 rev 06-22'!V1511+'fhwa 1391 rev 06-22'!V1548+'fhwa 1391 rev 06-22'!V1585+'fhwa 1391 rev 06-22'!V1622+'fhwa 1391 rev 06-22'!V1659+'fhwa 1391 rev 06-22'!V1696+'fhwa 1391 rev 06-22'!V1733+'fhwa 1391 rev 06-22'!V1770+'fhwa 1391 rev 06-22'!V1807+'fhwa 1391 rev 06-22'!V1844+'fhwa 1391 rev 06-22'!V1881+'fhwa 1391 rev 06-22'!V1918+'fhwa 1391 rev 06-22'!V1955+'fhwa 1391 rev 06-22'!V1992+'fhwa 1391 rev 06-22'!V2029+'fhwa 1391 rev 06-22'!V2066+'fhwa 1391 rev 06-22'!V2103+'fhwa 1391 rev 06-22'!V2140+'fhwa 1391 rev 06-22'!V2177+'fhwa 1391 rev 06-22'!V2214+'fhwa 1391 rev 06-22'!V2251+'fhwa 1391 rev 06-22'!V2288+'fhwa 1391 rev 06-22'!V2325+'fhwa 1391 rev 06-22'!V2362+'fhwa 1391 rev 06-22'!V2399+'fhwa 1391 rev 06-22'!V2436+'fhwa 1391 rev 06-22'!V2473+'fhwa 1391 rev 06-22'!V2510+'fhwa 1391 rev 06-22'!V2547+'fhwa 1391 rev 06-22'!V2584</f>
        <v>0</v>
      </c>
      <c r="X27" s="129">
        <f>'fhwa 1391 rev 06-22'!W31+'fhwa 1391 rev 06-22'!W68+'fhwa 1391 rev 06-22'!W105+'fhwa 1391 rev 06-22'!W142+'fhwa 1391 rev 06-22'!W179+'fhwa 1391 rev 06-22'!W216+'fhwa 1391 rev 06-22'!W253+'fhwa 1391 rev 06-22'!W290+'fhwa 1391 rev 06-22'!W327+'fhwa 1391 rev 06-22'!W364+'fhwa 1391 rev 06-22'!W401+'fhwa 1391 rev 06-22'!W438+'fhwa 1391 rev 06-22'!W475+'fhwa 1391 rev 06-22'!W512+'fhwa 1391 rev 06-22'!W549+'fhwa 1391 rev 06-22'!W586+'fhwa 1391 rev 06-22'!W623+'fhwa 1391 rev 06-22'!W660+'fhwa 1391 rev 06-22'!W697+'fhwa 1391 rev 06-22'!W734+'fhwa 1391 rev 06-22'!W771+'fhwa 1391 rev 06-22'!W808+'fhwa 1391 rev 06-22'!W845+'fhwa 1391 rev 06-22'!W882+'fhwa 1391 rev 06-22'!W919+'fhwa 1391 rev 06-22'!W956+'fhwa 1391 rev 06-22'!W993+'fhwa 1391 rev 06-22'!W1030+'fhwa 1391 rev 06-22'!W1067+'fhwa 1391 rev 06-22'!W1104+'fhwa 1391 rev 06-22'!W1141+'fhwa 1391 rev 06-22'!W1178+'fhwa 1391 rev 06-22'!W1215+'fhwa 1391 rev 06-22'!W1252+'fhwa 1391 rev 06-22'!W1289+'fhwa 1391 rev 06-22'!W1326+'fhwa 1391 rev 06-22'!W1363+'fhwa 1391 rev 06-22'!W1400+'fhwa 1391 rev 06-22'!W1437+'fhwa 1391 rev 06-22'!W1474+'fhwa 1391 rev 06-22'!W1511+'fhwa 1391 rev 06-22'!W1548+'fhwa 1391 rev 06-22'!W1585+'fhwa 1391 rev 06-22'!W1622+'fhwa 1391 rev 06-22'!W1659+'fhwa 1391 rev 06-22'!W1696+'fhwa 1391 rev 06-22'!W1733+'fhwa 1391 rev 06-22'!W1770+'fhwa 1391 rev 06-22'!W1807+'fhwa 1391 rev 06-22'!W1844+'fhwa 1391 rev 06-22'!W1881+'fhwa 1391 rev 06-22'!W1918+'fhwa 1391 rev 06-22'!W1955+'fhwa 1391 rev 06-22'!W1992+'fhwa 1391 rev 06-22'!W2029+'fhwa 1391 rev 06-22'!W2066+'fhwa 1391 rev 06-22'!W2103+'fhwa 1391 rev 06-22'!W2140+'fhwa 1391 rev 06-22'!W2177+'fhwa 1391 rev 06-22'!W2214+'fhwa 1391 rev 06-22'!W2251+'fhwa 1391 rev 06-22'!W2288+'fhwa 1391 rev 06-22'!W2325+'fhwa 1391 rev 06-22'!W2362+'fhwa 1391 rev 06-22'!W2399+'fhwa 1391 rev 06-22'!W2436+'fhwa 1391 rev 06-22'!W2473+'fhwa 1391 rev 06-22'!W2510+'fhwa 1391 rev 06-22'!W2547+'fhwa 1391 rev 06-22'!W2584</f>
        <v>0</v>
      </c>
      <c r="Y27" s="18"/>
      <c r="Z27" s="18"/>
      <c r="AA27" s="21">
        <f>S17</f>
        <v>0</v>
      </c>
      <c r="AB27" t="s">
        <v>48</v>
      </c>
      <c r="AC27" s="20" t="s">
        <v>67</v>
      </c>
      <c r="AD27" s="20" t="s">
        <v>70</v>
      </c>
      <c r="AE27" s="20"/>
      <c r="AL27" t="s">
        <v>71</v>
      </c>
    </row>
    <row r="28" spans="2:38" ht="16.5" thickBot="1" x14ac:dyDescent="0.25">
      <c r="B28" s="13" t="s">
        <v>19</v>
      </c>
      <c r="C28" s="96">
        <f t="shared" si="0"/>
        <v>0</v>
      </c>
      <c r="D28" s="97">
        <f t="shared" si="0"/>
        <v>0</v>
      </c>
      <c r="E28" s="98">
        <f t="shared" si="1"/>
        <v>0</v>
      </c>
      <c r="F28" s="97">
        <f t="shared" si="1"/>
        <v>0</v>
      </c>
      <c r="G28" s="128">
        <f>'fhwa 1391 rev 06-22'!F32+'fhwa 1391 rev 06-22'!F69+'fhwa 1391 rev 06-22'!F106+'fhwa 1391 rev 06-22'!F143+'fhwa 1391 rev 06-22'!F180+'fhwa 1391 rev 06-22'!F217+'fhwa 1391 rev 06-22'!F254+'fhwa 1391 rev 06-22'!F291+'fhwa 1391 rev 06-22'!F328+'fhwa 1391 rev 06-22'!F365+'fhwa 1391 rev 06-22'!F402+'fhwa 1391 rev 06-22'!F439+'fhwa 1391 rev 06-22'!F476+'fhwa 1391 rev 06-22'!F513+'fhwa 1391 rev 06-22'!F550+'fhwa 1391 rev 06-22'!F587+'fhwa 1391 rev 06-22'!F624+'fhwa 1391 rev 06-22'!F661+'fhwa 1391 rev 06-22'!F698+'fhwa 1391 rev 06-22'!F735+'fhwa 1391 rev 06-22'!F772+'fhwa 1391 rev 06-22'!F809+'fhwa 1391 rev 06-22'!F846+'fhwa 1391 rev 06-22'!F883+'fhwa 1391 rev 06-22'!F920+'fhwa 1391 rev 06-22'!F957+'fhwa 1391 rev 06-22'!F994+'fhwa 1391 rev 06-22'!F1031+'fhwa 1391 rev 06-22'!F1068+'fhwa 1391 rev 06-22'!F1105+'fhwa 1391 rev 06-22'!F1142+'fhwa 1391 rev 06-22'!F1179+'fhwa 1391 rev 06-22'!F1216+'fhwa 1391 rev 06-22'!F1253+'fhwa 1391 rev 06-22'!F1290+'fhwa 1391 rev 06-22'!F1327+'fhwa 1391 rev 06-22'!F1364+'fhwa 1391 rev 06-22'!F1401+'fhwa 1391 rev 06-22'!F1438+'fhwa 1391 rev 06-22'!F1475+'fhwa 1391 rev 06-22'!F1512+'fhwa 1391 rev 06-22'!F1549+'fhwa 1391 rev 06-22'!F1586+'fhwa 1391 rev 06-22'!F1623+'fhwa 1391 rev 06-22'!F1660+'fhwa 1391 rev 06-22'!F1697+'fhwa 1391 rev 06-22'!F1734+'fhwa 1391 rev 06-22'!F1771+'fhwa 1391 rev 06-22'!F1808+'fhwa 1391 rev 06-22'!F1845+'fhwa 1391 rev 06-22'!F1882+'fhwa 1391 rev 06-22'!F1919+'fhwa 1391 rev 06-22'!F1956+'fhwa 1391 rev 06-22'!F1993+'fhwa 1391 rev 06-22'!F2030+'fhwa 1391 rev 06-22'!F2067+'fhwa 1391 rev 06-22'!F2104+'fhwa 1391 rev 06-22'!F2141+'fhwa 1391 rev 06-22'!F2178+'fhwa 1391 rev 06-22'!F2215+'fhwa 1391 rev 06-22'!F2252+'fhwa 1391 rev 06-22'!F2289+'fhwa 1391 rev 06-22'!F2326+'fhwa 1391 rev 06-22'!F2363+'fhwa 1391 rev 06-22'!F2400+'fhwa 1391 rev 06-22'!F2437+'fhwa 1391 rev 06-22'!F2474+'fhwa 1391 rev 06-22'!F2511+'fhwa 1391 rev 06-22'!F2548+'fhwa 1391 rev 06-22'!F2585</f>
        <v>0</v>
      </c>
      <c r="H28" s="129">
        <f>'fhwa 1391 rev 06-22'!G32+'fhwa 1391 rev 06-22'!G69+'fhwa 1391 rev 06-22'!G106+'fhwa 1391 rev 06-22'!G143+'fhwa 1391 rev 06-22'!G180+'fhwa 1391 rev 06-22'!G217+'fhwa 1391 rev 06-22'!G254+'fhwa 1391 rev 06-22'!G291+'fhwa 1391 rev 06-22'!G328+'fhwa 1391 rev 06-22'!G365+'fhwa 1391 rev 06-22'!G402+'fhwa 1391 rev 06-22'!G439+'fhwa 1391 rev 06-22'!G476+'fhwa 1391 rev 06-22'!G513+'fhwa 1391 rev 06-22'!G550+'fhwa 1391 rev 06-22'!G587+'fhwa 1391 rev 06-22'!G624+'fhwa 1391 rev 06-22'!G661+'fhwa 1391 rev 06-22'!G698+'fhwa 1391 rev 06-22'!G735+'fhwa 1391 rev 06-22'!G772+'fhwa 1391 rev 06-22'!G809+'fhwa 1391 rev 06-22'!G846+'fhwa 1391 rev 06-22'!G883+'fhwa 1391 rev 06-22'!G920+'fhwa 1391 rev 06-22'!G957+'fhwa 1391 rev 06-22'!G994+'fhwa 1391 rev 06-22'!G1031+'fhwa 1391 rev 06-22'!G1068+'fhwa 1391 rev 06-22'!G1105+'fhwa 1391 rev 06-22'!G1142+'fhwa 1391 rev 06-22'!G1179+'fhwa 1391 rev 06-22'!G1216+'fhwa 1391 rev 06-22'!G1253+'fhwa 1391 rev 06-22'!G1290+'fhwa 1391 rev 06-22'!G1327+'fhwa 1391 rev 06-22'!G1364+'fhwa 1391 rev 06-22'!G1401+'fhwa 1391 rev 06-22'!G1438+'fhwa 1391 rev 06-22'!G1475+'fhwa 1391 rev 06-22'!G1512+'fhwa 1391 rev 06-22'!G1549+'fhwa 1391 rev 06-22'!G1586+'fhwa 1391 rev 06-22'!G1623+'fhwa 1391 rev 06-22'!G1660+'fhwa 1391 rev 06-22'!G1697+'fhwa 1391 rev 06-22'!G1734+'fhwa 1391 rev 06-22'!G1771+'fhwa 1391 rev 06-22'!G1808+'fhwa 1391 rev 06-22'!G1845+'fhwa 1391 rev 06-22'!G1882+'fhwa 1391 rev 06-22'!G1919+'fhwa 1391 rev 06-22'!G1956+'fhwa 1391 rev 06-22'!G1993+'fhwa 1391 rev 06-22'!G2030+'fhwa 1391 rev 06-22'!G2067+'fhwa 1391 rev 06-22'!G2104+'fhwa 1391 rev 06-22'!G2141+'fhwa 1391 rev 06-22'!G2178+'fhwa 1391 rev 06-22'!G2215+'fhwa 1391 rev 06-22'!G2252+'fhwa 1391 rev 06-22'!G2289+'fhwa 1391 rev 06-22'!G2326+'fhwa 1391 rev 06-22'!G2363+'fhwa 1391 rev 06-22'!G2400+'fhwa 1391 rev 06-22'!G2437+'fhwa 1391 rev 06-22'!G2474+'fhwa 1391 rev 06-22'!G2511+'fhwa 1391 rev 06-22'!G2548+'fhwa 1391 rev 06-22'!G2585</f>
        <v>0</v>
      </c>
      <c r="I28" s="131">
        <f>'fhwa 1391 rev 06-22'!H32+'fhwa 1391 rev 06-22'!H69+'fhwa 1391 rev 06-22'!H106+'fhwa 1391 rev 06-22'!H143+'fhwa 1391 rev 06-22'!H180+'fhwa 1391 rev 06-22'!H217+'fhwa 1391 rev 06-22'!H254+'fhwa 1391 rev 06-22'!H291+'fhwa 1391 rev 06-22'!H328+'fhwa 1391 rev 06-22'!H365+'fhwa 1391 rev 06-22'!H402+'fhwa 1391 rev 06-22'!H439+'fhwa 1391 rev 06-22'!H476+'fhwa 1391 rev 06-22'!H513+'fhwa 1391 rev 06-22'!H550+'fhwa 1391 rev 06-22'!H587+'fhwa 1391 rev 06-22'!H624+'fhwa 1391 rev 06-22'!H661+'fhwa 1391 rev 06-22'!H698+'fhwa 1391 rev 06-22'!H735+'fhwa 1391 rev 06-22'!H772+'fhwa 1391 rev 06-22'!H809+'fhwa 1391 rev 06-22'!H846+'fhwa 1391 rev 06-22'!H883+'fhwa 1391 rev 06-22'!H920+'fhwa 1391 rev 06-22'!H957+'fhwa 1391 rev 06-22'!H994+'fhwa 1391 rev 06-22'!H1031+'fhwa 1391 rev 06-22'!H1068+'fhwa 1391 rev 06-22'!H1105+'fhwa 1391 rev 06-22'!H1142+'fhwa 1391 rev 06-22'!H1179+'fhwa 1391 rev 06-22'!H1216+'fhwa 1391 rev 06-22'!H1253+'fhwa 1391 rev 06-22'!H1290+'fhwa 1391 rev 06-22'!H1327+'fhwa 1391 rev 06-22'!H1364+'fhwa 1391 rev 06-22'!H1401+'fhwa 1391 rev 06-22'!H1438+'fhwa 1391 rev 06-22'!H1475+'fhwa 1391 rev 06-22'!H1512+'fhwa 1391 rev 06-22'!H1549+'fhwa 1391 rev 06-22'!H1586+'fhwa 1391 rev 06-22'!H1623+'fhwa 1391 rev 06-22'!H1660+'fhwa 1391 rev 06-22'!H1697+'fhwa 1391 rev 06-22'!H1734+'fhwa 1391 rev 06-22'!H1771+'fhwa 1391 rev 06-22'!H1808+'fhwa 1391 rev 06-22'!H1845+'fhwa 1391 rev 06-22'!H1882+'fhwa 1391 rev 06-22'!H1919+'fhwa 1391 rev 06-22'!H1956+'fhwa 1391 rev 06-22'!H1993+'fhwa 1391 rev 06-22'!H2030+'fhwa 1391 rev 06-22'!H2067+'fhwa 1391 rev 06-22'!H2104+'fhwa 1391 rev 06-22'!H2141+'fhwa 1391 rev 06-22'!H2178+'fhwa 1391 rev 06-22'!H2215+'fhwa 1391 rev 06-22'!H2252+'fhwa 1391 rev 06-22'!H2289+'fhwa 1391 rev 06-22'!H2326+'fhwa 1391 rev 06-22'!H2363+'fhwa 1391 rev 06-22'!H2400+'fhwa 1391 rev 06-22'!H2437+'fhwa 1391 rev 06-22'!H2474+'fhwa 1391 rev 06-22'!H2511+'fhwa 1391 rev 06-22'!H2548+'fhwa 1391 rev 06-22'!H2585</f>
        <v>0</v>
      </c>
      <c r="J28" s="129">
        <f>'fhwa 1391 rev 06-22'!I32+'fhwa 1391 rev 06-22'!I69+'fhwa 1391 rev 06-22'!I106+'fhwa 1391 rev 06-22'!I143+'fhwa 1391 rev 06-22'!I180+'fhwa 1391 rev 06-22'!I217+'fhwa 1391 rev 06-22'!I254+'fhwa 1391 rev 06-22'!I291+'fhwa 1391 rev 06-22'!I328+'fhwa 1391 rev 06-22'!I365+'fhwa 1391 rev 06-22'!I402+'fhwa 1391 rev 06-22'!I439+'fhwa 1391 rev 06-22'!I476+'fhwa 1391 rev 06-22'!I513+'fhwa 1391 rev 06-22'!I550+'fhwa 1391 rev 06-22'!I587+'fhwa 1391 rev 06-22'!I624+'fhwa 1391 rev 06-22'!I661+'fhwa 1391 rev 06-22'!I698+'fhwa 1391 rev 06-22'!I735+'fhwa 1391 rev 06-22'!I772+'fhwa 1391 rev 06-22'!I809+'fhwa 1391 rev 06-22'!I846+'fhwa 1391 rev 06-22'!I883+'fhwa 1391 rev 06-22'!I920+'fhwa 1391 rev 06-22'!I957+'fhwa 1391 rev 06-22'!I994+'fhwa 1391 rev 06-22'!I1031+'fhwa 1391 rev 06-22'!I1068+'fhwa 1391 rev 06-22'!I1105+'fhwa 1391 rev 06-22'!I1142+'fhwa 1391 rev 06-22'!I1179+'fhwa 1391 rev 06-22'!I1216+'fhwa 1391 rev 06-22'!I1253+'fhwa 1391 rev 06-22'!I1290+'fhwa 1391 rev 06-22'!I1327+'fhwa 1391 rev 06-22'!I1364+'fhwa 1391 rev 06-22'!I1401+'fhwa 1391 rev 06-22'!I1438+'fhwa 1391 rev 06-22'!I1475+'fhwa 1391 rev 06-22'!I1512+'fhwa 1391 rev 06-22'!I1549+'fhwa 1391 rev 06-22'!I1586+'fhwa 1391 rev 06-22'!I1623+'fhwa 1391 rev 06-22'!I1660+'fhwa 1391 rev 06-22'!I1697+'fhwa 1391 rev 06-22'!I1734+'fhwa 1391 rev 06-22'!I1771+'fhwa 1391 rev 06-22'!I1808+'fhwa 1391 rev 06-22'!I1845+'fhwa 1391 rev 06-22'!I1882+'fhwa 1391 rev 06-22'!I1919+'fhwa 1391 rev 06-22'!I1956+'fhwa 1391 rev 06-22'!I1993+'fhwa 1391 rev 06-22'!I2030+'fhwa 1391 rev 06-22'!I2067+'fhwa 1391 rev 06-22'!I2104+'fhwa 1391 rev 06-22'!I2141+'fhwa 1391 rev 06-22'!I2178+'fhwa 1391 rev 06-22'!I2215+'fhwa 1391 rev 06-22'!I2252+'fhwa 1391 rev 06-22'!I2289+'fhwa 1391 rev 06-22'!I2326+'fhwa 1391 rev 06-22'!I2363+'fhwa 1391 rev 06-22'!I2400+'fhwa 1391 rev 06-22'!I2437+'fhwa 1391 rev 06-22'!I2474+'fhwa 1391 rev 06-22'!I2511+'fhwa 1391 rev 06-22'!I2548+'fhwa 1391 rev 06-22'!I2585</f>
        <v>0</v>
      </c>
      <c r="K28" s="131">
        <f>'fhwa 1391 rev 06-22'!J32+'fhwa 1391 rev 06-22'!J69+'fhwa 1391 rev 06-22'!J106+'fhwa 1391 rev 06-22'!J143+'fhwa 1391 rev 06-22'!J180+'fhwa 1391 rev 06-22'!J217+'fhwa 1391 rev 06-22'!J254+'fhwa 1391 rev 06-22'!J291+'fhwa 1391 rev 06-22'!J328+'fhwa 1391 rev 06-22'!J365+'fhwa 1391 rev 06-22'!J402+'fhwa 1391 rev 06-22'!J439+'fhwa 1391 rev 06-22'!J476+'fhwa 1391 rev 06-22'!J513+'fhwa 1391 rev 06-22'!J550+'fhwa 1391 rev 06-22'!J587+'fhwa 1391 rev 06-22'!J624+'fhwa 1391 rev 06-22'!J661+'fhwa 1391 rev 06-22'!J698+'fhwa 1391 rev 06-22'!J735+'fhwa 1391 rev 06-22'!J772+'fhwa 1391 rev 06-22'!J809+'fhwa 1391 rev 06-22'!J846+'fhwa 1391 rev 06-22'!J883+'fhwa 1391 rev 06-22'!J920+'fhwa 1391 rev 06-22'!J957+'fhwa 1391 rev 06-22'!J994+'fhwa 1391 rev 06-22'!J1031+'fhwa 1391 rev 06-22'!J1068+'fhwa 1391 rev 06-22'!J1105+'fhwa 1391 rev 06-22'!J1142+'fhwa 1391 rev 06-22'!J1179+'fhwa 1391 rev 06-22'!J1216+'fhwa 1391 rev 06-22'!J1253+'fhwa 1391 rev 06-22'!J1290+'fhwa 1391 rev 06-22'!J1327+'fhwa 1391 rev 06-22'!J1364+'fhwa 1391 rev 06-22'!J1401+'fhwa 1391 rev 06-22'!J1438+'fhwa 1391 rev 06-22'!J1475+'fhwa 1391 rev 06-22'!J1512+'fhwa 1391 rev 06-22'!J1549+'fhwa 1391 rev 06-22'!J1586+'fhwa 1391 rev 06-22'!J1623+'fhwa 1391 rev 06-22'!J1660+'fhwa 1391 rev 06-22'!J1697+'fhwa 1391 rev 06-22'!J1734+'fhwa 1391 rev 06-22'!J1771+'fhwa 1391 rev 06-22'!J1808+'fhwa 1391 rev 06-22'!J1845+'fhwa 1391 rev 06-22'!J1882+'fhwa 1391 rev 06-22'!J1919+'fhwa 1391 rev 06-22'!J1956+'fhwa 1391 rev 06-22'!J1993+'fhwa 1391 rev 06-22'!J2030+'fhwa 1391 rev 06-22'!J2067+'fhwa 1391 rev 06-22'!J2104+'fhwa 1391 rev 06-22'!J2141+'fhwa 1391 rev 06-22'!J2178+'fhwa 1391 rev 06-22'!J2215+'fhwa 1391 rev 06-22'!J2252+'fhwa 1391 rev 06-22'!J2289+'fhwa 1391 rev 06-22'!J2326+'fhwa 1391 rev 06-22'!J2363+'fhwa 1391 rev 06-22'!J2400+'fhwa 1391 rev 06-22'!J2437+'fhwa 1391 rev 06-22'!J2474+'fhwa 1391 rev 06-22'!J2511+'fhwa 1391 rev 06-22'!J2548+'fhwa 1391 rev 06-22'!J2585</f>
        <v>0</v>
      </c>
      <c r="L28" s="129">
        <f>'fhwa 1391 rev 06-22'!K32+'fhwa 1391 rev 06-22'!K69+'fhwa 1391 rev 06-22'!K106+'fhwa 1391 rev 06-22'!K143+'fhwa 1391 rev 06-22'!K180+'fhwa 1391 rev 06-22'!K217+'fhwa 1391 rev 06-22'!K254+'fhwa 1391 rev 06-22'!K291+'fhwa 1391 rev 06-22'!K328+'fhwa 1391 rev 06-22'!K365+'fhwa 1391 rev 06-22'!K402+'fhwa 1391 rev 06-22'!K439+'fhwa 1391 rev 06-22'!K476+'fhwa 1391 rev 06-22'!K513+'fhwa 1391 rev 06-22'!K550+'fhwa 1391 rev 06-22'!K587+'fhwa 1391 rev 06-22'!K624+'fhwa 1391 rev 06-22'!K661+'fhwa 1391 rev 06-22'!K698+'fhwa 1391 rev 06-22'!K735+'fhwa 1391 rev 06-22'!K772+'fhwa 1391 rev 06-22'!K809+'fhwa 1391 rev 06-22'!K846+'fhwa 1391 rev 06-22'!K883+'fhwa 1391 rev 06-22'!K920+'fhwa 1391 rev 06-22'!K957+'fhwa 1391 rev 06-22'!K994+'fhwa 1391 rev 06-22'!K1031+'fhwa 1391 rev 06-22'!K1068+'fhwa 1391 rev 06-22'!K1105+'fhwa 1391 rev 06-22'!K1142+'fhwa 1391 rev 06-22'!K1179+'fhwa 1391 rev 06-22'!K1216+'fhwa 1391 rev 06-22'!K1253+'fhwa 1391 rev 06-22'!K1290+'fhwa 1391 rev 06-22'!K1327+'fhwa 1391 rev 06-22'!K1364+'fhwa 1391 rev 06-22'!K1401+'fhwa 1391 rev 06-22'!K1438+'fhwa 1391 rev 06-22'!K1475+'fhwa 1391 rev 06-22'!K1512+'fhwa 1391 rev 06-22'!K1549+'fhwa 1391 rev 06-22'!K1586+'fhwa 1391 rev 06-22'!K1623+'fhwa 1391 rev 06-22'!K1660+'fhwa 1391 rev 06-22'!K1697+'fhwa 1391 rev 06-22'!K1734+'fhwa 1391 rev 06-22'!K1771+'fhwa 1391 rev 06-22'!K1808+'fhwa 1391 rev 06-22'!K1845+'fhwa 1391 rev 06-22'!K1882+'fhwa 1391 rev 06-22'!K1919+'fhwa 1391 rev 06-22'!K1956+'fhwa 1391 rev 06-22'!K1993+'fhwa 1391 rev 06-22'!K2030+'fhwa 1391 rev 06-22'!K2067+'fhwa 1391 rev 06-22'!K2104+'fhwa 1391 rev 06-22'!K2141+'fhwa 1391 rev 06-22'!K2178+'fhwa 1391 rev 06-22'!K2215+'fhwa 1391 rev 06-22'!K2252+'fhwa 1391 rev 06-22'!K2289+'fhwa 1391 rev 06-22'!K2326+'fhwa 1391 rev 06-22'!K2363+'fhwa 1391 rev 06-22'!K2400+'fhwa 1391 rev 06-22'!K2437+'fhwa 1391 rev 06-22'!K2474+'fhwa 1391 rev 06-22'!K2511+'fhwa 1391 rev 06-22'!K2548+'fhwa 1391 rev 06-22'!K2585</f>
        <v>0</v>
      </c>
      <c r="M28" s="131">
        <f>'fhwa 1391 rev 06-22'!L32+'fhwa 1391 rev 06-22'!L69+'fhwa 1391 rev 06-22'!L106+'fhwa 1391 rev 06-22'!L143+'fhwa 1391 rev 06-22'!L180+'fhwa 1391 rev 06-22'!L217+'fhwa 1391 rev 06-22'!L254+'fhwa 1391 rev 06-22'!L291+'fhwa 1391 rev 06-22'!L328+'fhwa 1391 rev 06-22'!L365+'fhwa 1391 rev 06-22'!L402+'fhwa 1391 rev 06-22'!L439+'fhwa 1391 rev 06-22'!L476+'fhwa 1391 rev 06-22'!L513+'fhwa 1391 rev 06-22'!L550+'fhwa 1391 rev 06-22'!L587+'fhwa 1391 rev 06-22'!L624+'fhwa 1391 rev 06-22'!L661+'fhwa 1391 rev 06-22'!L698+'fhwa 1391 rev 06-22'!L735+'fhwa 1391 rev 06-22'!L772+'fhwa 1391 rev 06-22'!L809+'fhwa 1391 rev 06-22'!L846+'fhwa 1391 rev 06-22'!L883+'fhwa 1391 rev 06-22'!L920+'fhwa 1391 rev 06-22'!L957+'fhwa 1391 rev 06-22'!L994+'fhwa 1391 rev 06-22'!L1031+'fhwa 1391 rev 06-22'!L1068+'fhwa 1391 rev 06-22'!L1105+'fhwa 1391 rev 06-22'!L1142+'fhwa 1391 rev 06-22'!L1179+'fhwa 1391 rev 06-22'!L1216+'fhwa 1391 rev 06-22'!L1253+'fhwa 1391 rev 06-22'!L1290+'fhwa 1391 rev 06-22'!L1327+'fhwa 1391 rev 06-22'!L1364+'fhwa 1391 rev 06-22'!L1401+'fhwa 1391 rev 06-22'!L1438+'fhwa 1391 rev 06-22'!L1475+'fhwa 1391 rev 06-22'!L1512+'fhwa 1391 rev 06-22'!L1549+'fhwa 1391 rev 06-22'!L1586+'fhwa 1391 rev 06-22'!L1623+'fhwa 1391 rev 06-22'!L1660+'fhwa 1391 rev 06-22'!L1697+'fhwa 1391 rev 06-22'!L1734+'fhwa 1391 rev 06-22'!L1771+'fhwa 1391 rev 06-22'!L1808+'fhwa 1391 rev 06-22'!L1845+'fhwa 1391 rev 06-22'!L1882+'fhwa 1391 rev 06-22'!L1919+'fhwa 1391 rev 06-22'!L1956+'fhwa 1391 rev 06-22'!L1993+'fhwa 1391 rev 06-22'!L2030+'fhwa 1391 rev 06-22'!L2067+'fhwa 1391 rev 06-22'!L2104+'fhwa 1391 rev 06-22'!L2141+'fhwa 1391 rev 06-22'!L2178+'fhwa 1391 rev 06-22'!L2215+'fhwa 1391 rev 06-22'!L2252+'fhwa 1391 rev 06-22'!L2289+'fhwa 1391 rev 06-22'!L2326+'fhwa 1391 rev 06-22'!L2363+'fhwa 1391 rev 06-22'!L2400+'fhwa 1391 rev 06-22'!L2437+'fhwa 1391 rev 06-22'!L2474+'fhwa 1391 rev 06-22'!L2511+'fhwa 1391 rev 06-22'!L2548+'fhwa 1391 rev 06-22'!L2585</f>
        <v>0</v>
      </c>
      <c r="N28" s="129">
        <f>'fhwa 1391 rev 06-22'!M32+'fhwa 1391 rev 06-22'!M69+'fhwa 1391 rev 06-22'!M106+'fhwa 1391 rev 06-22'!M143+'fhwa 1391 rev 06-22'!M180+'fhwa 1391 rev 06-22'!M217+'fhwa 1391 rev 06-22'!M254+'fhwa 1391 rev 06-22'!M291+'fhwa 1391 rev 06-22'!M328+'fhwa 1391 rev 06-22'!M365+'fhwa 1391 rev 06-22'!M402+'fhwa 1391 rev 06-22'!M439+'fhwa 1391 rev 06-22'!M476+'fhwa 1391 rev 06-22'!M513+'fhwa 1391 rev 06-22'!M550+'fhwa 1391 rev 06-22'!M587+'fhwa 1391 rev 06-22'!M624+'fhwa 1391 rev 06-22'!M661+'fhwa 1391 rev 06-22'!M698+'fhwa 1391 rev 06-22'!M735+'fhwa 1391 rev 06-22'!M772+'fhwa 1391 rev 06-22'!M809+'fhwa 1391 rev 06-22'!M846+'fhwa 1391 rev 06-22'!M883+'fhwa 1391 rev 06-22'!M920+'fhwa 1391 rev 06-22'!M957+'fhwa 1391 rev 06-22'!M994+'fhwa 1391 rev 06-22'!M1031+'fhwa 1391 rev 06-22'!M1068+'fhwa 1391 rev 06-22'!M1105+'fhwa 1391 rev 06-22'!M1142+'fhwa 1391 rev 06-22'!M1179+'fhwa 1391 rev 06-22'!M1216+'fhwa 1391 rev 06-22'!M1253+'fhwa 1391 rev 06-22'!M1290+'fhwa 1391 rev 06-22'!M1327+'fhwa 1391 rev 06-22'!M1364+'fhwa 1391 rev 06-22'!M1401+'fhwa 1391 rev 06-22'!M1438+'fhwa 1391 rev 06-22'!M1475+'fhwa 1391 rev 06-22'!M1512+'fhwa 1391 rev 06-22'!M1549+'fhwa 1391 rev 06-22'!M1586+'fhwa 1391 rev 06-22'!M1623+'fhwa 1391 rev 06-22'!M1660+'fhwa 1391 rev 06-22'!M1697+'fhwa 1391 rev 06-22'!M1734+'fhwa 1391 rev 06-22'!M1771+'fhwa 1391 rev 06-22'!M1808+'fhwa 1391 rev 06-22'!M1845+'fhwa 1391 rev 06-22'!M1882+'fhwa 1391 rev 06-22'!M1919+'fhwa 1391 rev 06-22'!M1956+'fhwa 1391 rev 06-22'!M1993+'fhwa 1391 rev 06-22'!M2030+'fhwa 1391 rev 06-22'!M2067+'fhwa 1391 rev 06-22'!M2104+'fhwa 1391 rev 06-22'!M2141+'fhwa 1391 rev 06-22'!M2178+'fhwa 1391 rev 06-22'!M2215+'fhwa 1391 rev 06-22'!M2252+'fhwa 1391 rev 06-22'!M2289+'fhwa 1391 rev 06-22'!M2326+'fhwa 1391 rev 06-22'!M2363+'fhwa 1391 rev 06-22'!M2400+'fhwa 1391 rev 06-22'!M2437+'fhwa 1391 rev 06-22'!M2474+'fhwa 1391 rev 06-22'!M2511+'fhwa 1391 rev 06-22'!M2548+'fhwa 1391 rev 06-22'!M2585</f>
        <v>0</v>
      </c>
      <c r="O28" s="131">
        <f>'fhwa 1391 rev 06-22'!N32+'fhwa 1391 rev 06-22'!N69+'fhwa 1391 rev 06-22'!N106+'fhwa 1391 rev 06-22'!N143+'fhwa 1391 rev 06-22'!N180+'fhwa 1391 rev 06-22'!N217+'fhwa 1391 rev 06-22'!N254+'fhwa 1391 rev 06-22'!N291+'fhwa 1391 rev 06-22'!N328+'fhwa 1391 rev 06-22'!N365+'fhwa 1391 rev 06-22'!N402+'fhwa 1391 rev 06-22'!N439+'fhwa 1391 rev 06-22'!N476+'fhwa 1391 rev 06-22'!N513+'fhwa 1391 rev 06-22'!N550+'fhwa 1391 rev 06-22'!N587+'fhwa 1391 rev 06-22'!N624+'fhwa 1391 rev 06-22'!N661+'fhwa 1391 rev 06-22'!N698+'fhwa 1391 rev 06-22'!N735+'fhwa 1391 rev 06-22'!N772+'fhwa 1391 rev 06-22'!N809+'fhwa 1391 rev 06-22'!N846+'fhwa 1391 rev 06-22'!N883+'fhwa 1391 rev 06-22'!N920+'fhwa 1391 rev 06-22'!N957+'fhwa 1391 rev 06-22'!N994+'fhwa 1391 rev 06-22'!N1031+'fhwa 1391 rev 06-22'!N1068+'fhwa 1391 rev 06-22'!N1105+'fhwa 1391 rev 06-22'!N1142+'fhwa 1391 rev 06-22'!N1179+'fhwa 1391 rev 06-22'!N1216+'fhwa 1391 rev 06-22'!N1253+'fhwa 1391 rev 06-22'!N1290+'fhwa 1391 rev 06-22'!N1327+'fhwa 1391 rev 06-22'!N1364+'fhwa 1391 rev 06-22'!N1401+'fhwa 1391 rev 06-22'!N1438+'fhwa 1391 rev 06-22'!N1475+'fhwa 1391 rev 06-22'!N1512+'fhwa 1391 rev 06-22'!N1549+'fhwa 1391 rev 06-22'!N1586+'fhwa 1391 rev 06-22'!N1623+'fhwa 1391 rev 06-22'!N1660+'fhwa 1391 rev 06-22'!N1697+'fhwa 1391 rev 06-22'!N1734+'fhwa 1391 rev 06-22'!N1771+'fhwa 1391 rev 06-22'!N1808+'fhwa 1391 rev 06-22'!N1845+'fhwa 1391 rev 06-22'!N1882+'fhwa 1391 rev 06-22'!N1919+'fhwa 1391 rev 06-22'!N1956+'fhwa 1391 rev 06-22'!N1993+'fhwa 1391 rev 06-22'!N2030+'fhwa 1391 rev 06-22'!N2067+'fhwa 1391 rev 06-22'!N2104+'fhwa 1391 rev 06-22'!N2141+'fhwa 1391 rev 06-22'!N2178+'fhwa 1391 rev 06-22'!N2215+'fhwa 1391 rev 06-22'!N2252+'fhwa 1391 rev 06-22'!N2289+'fhwa 1391 rev 06-22'!N2326+'fhwa 1391 rev 06-22'!N2363+'fhwa 1391 rev 06-22'!N2400+'fhwa 1391 rev 06-22'!N2437+'fhwa 1391 rev 06-22'!N2474+'fhwa 1391 rev 06-22'!N2511+'fhwa 1391 rev 06-22'!N2548+'fhwa 1391 rev 06-22'!N2585</f>
        <v>0</v>
      </c>
      <c r="P28" s="129">
        <f>'fhwa 1391 rev 06-22'!O32+'fhwa 1391 rev 06-22'!O69+'fhwa 1391 rev 06-22'!O106+'fhwa 1391 rev 06-22'!O143+'fhwa 1391 rev 06-22'!O180+'fhwa 1391 rev 06-22'!O217+'fhwa 1391 rev 06-22'!O254+'fhwa 1391 rev 06-22'!O291+'fhwa 1391 rev 06-22'!O328+'fhwa 1391 rev 06-22'!O365+'fhwa 1391 rev 06-22'!O402+'fhwa 1391 rev 06-22'!O439+'fhwa 1391 rev 06-22'!O476+'fhwa 1391 rev 06-22'!O513+'fhwa 1391 rev 06-22'!O550+'fhwa 1391 rev 06-22'!O587+'fhwa 1391 rev 06-22'!O624+'fhwa 1391 rev 06-22'!O661+'fhwa 1391 rev 06-22'!O698+'fhwa 1391 rev 06-22'!O735+'fhwa 1391 rev 06-22'!O772+'fhwa 1391 rev 06-22'!O809+'fhwa 1391 rev 06-22'!O846+'fhwa 1391 rev 06-22'!O883+'fhwa 1391 rev 06-22'!O920+'fhwa 1391 rev 06-22'!O957+'fhwa 1391 rev 06-22'!O994+'fhwa 1391 rev 06-22'!O1031+'fhwa 1391 rev 06-22'!O1068+'fhwa 1391 rev 06-22'!O1105+'fhwa 1391 rev 06-22'!O1142+'fhwa 1391 rev 06-22'!O1179+'fhwa 1391 rev 06-22'!O1216+'fhwa 1391 rev 06-22'!O1253+'fhwa 1391 rev 06-22'!O1290+'fhwa 1391 rev 06-22'!O1327+'fhwa 1391 rev 06-22'!O1364+'fhwa 1391 rev 06-22'!O1401+'fhwa 1391 rev 06-22'!O1438+'fhwa 1391 rev 06-22'!O1475+'fhwa 1391 rev 06-22'!O1512+'fhwa 1391 rev 06-22'!O1549+'fhwa 1391 rev 06-22'!O1586+'fhwa 1391 rev 06-22'!O1623+'fhwa 1391 rev 06-22'!O1660+'fhwa 1391 rev 06-22'!O1697+'fhwa 1391 rev 06-22'!O1734+'fhwa 1391 rev 06-22'!O1771+'fhwa 1391 rev 06-22'!O1808+'fhwa 1391 rev 06-22'!O1845+'fhwa 1391 rev 06-22'!O1882+'fhwa 1391 rev 06-22'!O1919+'fhwa 1391 rev 06-22'!O1956+'fhwa 1391 rev 06-22'!O1993+'fhwa 1391 rev 06-22'!O2030+'fhwa 1391 rev 06-22'!O2067+'fhwa 1391 rev 06-22'!O2104+'fhwa 1391 rev 06-22'!O2141+'fhwa 1391 rev 06-22'!O2178+'fhwa 1391 rev 06-22'!O2215+'fhwa 1391 rev 06-22'!O2252+'fhwa 1391 rev 06-22'!O2289+'fhwa 1391 rev 06-22'!O2326+'fhwa 1391 rev 06-22'!O2363+'fhwa 1391 rev 06-22'!O2400+'fhwa 1391 rev 06-22'!O2437+'fhwa 1391 rev 06-22'!O2474+'fhwa 1391 rev 06-22'!O2511+'fhwa 1391 rev 06-22'!O2548+'fhwa 1391 rev 06-22'!O2585</f>
        <v>0</v>
      </c>
      <c r="Q28" s="131">
        <f>'fhwa 1391 rev 06-22'!P32+'fhwa 1391 rev 06-22'!P69+'fhwa 1391 rev 06-22'!P106+'fhwa 1391 rev 06-22'!P143+'fhwa 1391 rev 06-22'!P180+'fhwa 1391 rev 06-22'!P217+'fhwa 1391 rev 06-22'!P254+'fhwa 1391 rev 06-22'!P291+'fhwa 1391 rev 06-22'!P328+'fhwa 1391 rev 06-22'!P365+'fhwa 1391 rev 06-22'!P402+'fhwa 1391 rev 06-22'!P439+'fhwa 1391 rev 06-22'!P476+'fhwa 1391 rev 06-22'!P513+'fhwa 1391 rev 06-22'!P550+'fhwa 1391 rev 06-22'!P587+'fhwa 1391 rev 06-22'!P624+'fhwa 1391 rev 06-22'!P661+'fhwa 1391 rev 06-22'!P698+'fhwa 1391 rev 06-22'!P735+'fhwa 1391 rev 06-22'!P772+'fhwa 1391 rev 06-22'!P809+'fhwa 1391 rev 06-22'!P846+'fhwa 1391 rev 06-22'!P883+'fhwa 1391 rev 06-22'!P920+'fhwa 1391 rev 06-22'!P957+'fhwa 1391 rev 06-22'!P994+'fhwa 1391 rev 06-22'!P1031+'fhwa 1391 rev 06-22'!P1068+'fhwa 1391 rev 06-22'!P1105+'fhwa 1391 rev 06-22'!P1142+'fhwa 1391 rev 06-22'!P1179+'fhwa 1391 rev 06-22'!P1216+'fhwa 1391 rev 06-22'!P1253+'fhwa 1391 rev 06-22'!P1290+'fhwa 1391 rev 06-22'!P1327+'fhwa 1391 rev 06-22'!P1364+'fhwa 1391 rev 06-22'!P1401+'fhwa 1391 rev 06-22'!P1438+'fhwa 1391 rev 06-22'!P1475+'fhwa 1391 rev 06-22'!P1512+'fhwa 1391 rev 06-22'!P1549+'fhwa 1391 rev 06-22'!P1586+'fhwa 1391 rev 06-22'!P1623+'fhwa 1391 rev 06-22'!P1660+'fhwa 1391 rev 06-22'!P1697+'fhwa 1391 rev 06-22'!P1734+'fhwa 1391 rev 06-22'!P1771+'fhwa 1391 rev 06-22'!P1808+'fhwa 1391 rev 06-22'!P1845+'fhwa 1391 rev 06-22'!P1882+'fhwa 1391 rev 06-22'!P1919+'fhwa 1391 rev 06-22'!P1956+'fhwa 1391 rev 06-22'!P1993+'fhwa 1391 rev 06-22'!P2030+'fhwa 1391 rev 06-22'!P2067+'fhwa 1391 rev 06-22'!P2104+'fhwa 1391 rev 06-22'!P2141+'fhwa 1391 rev 06-22'!P2178+'fhwa 1391 rev 06-22'!P2215+'fhwa 1391 rev 06-22'!P2252+'fhwa 1391 rev 06-22'!P2289+'fhwa 1391 rev 06-22'!P2326+'fhwa 1391 rev 06-22'!P2363+'fhwa 1391 rev 06-22'!P2400+'fhwa 1391 rev 06-22'!P2437+'fhwa 1391 rev 06-22'!P2474+'fhwa 1391 rev 06-22'!P2511+'fhwa 1391 rev 06-22'!P2548+'fhwa 1391 rev 06-22'!P2585</f>
        <v>0</v>
      </c>
      <c r="R28" s="129">
        <f>'fhwa 1391 rev 06-22'!Q32+'fhwa 1391 rev 06-22'!Q69+'fhwa 1391 rev 06-22'!Q106+'fhwa 1391 rev 06-22'!Q143+'fhwa 1391 rev 06-22'!Q180+'fhwa 1391 rev 06-22'!Q217+'fhwa 1391 rev 06-22'!Q254+'fhwa 1391 rev 06-22'!Q291+'fhwa 1391 rev 06-22'!Q328+'fhwa 1391 rev 06-22'!Q365+'fhwa 1391 rev 06-22'!Q402+'fhwa 1391 rev 06-22'!Q439+'fhwa 1391 rev 06-22'!Q476+'fhwa 1391 rev 06-22'!Q513+'fhwa 1391 rev 06-22'!Q550+'fhwa 1391 rev 06-22'!Q587+'fhwa 1391 rev 06-22'!Q624+'fhwa 1391 rev 06-22'!Q661+'fhwa 1391 rev 06-22'!Q698+'fhwa 1391 rev 06-22'!Q735+'fhwa 1391 rev 06-22'!Q772+'fhwa 1391 rev 06-22'!Q809+'fhwa 1391 rev 06-22'!Q846+'fhwa 1391 rev 06-22'!Q883+'fhwa 1391 rev 06-22'!Q920+'fhwa 1391 rev 06-22'!Q957+'fhwa 1391 rev 06-22'!Q994+'fhwa 1391 rev 06-22'!Q1031+'fhwa 1391 rev 06-22'!Q1068+'fhwa 1391 rev 06-22'!Q1105+'fhwa 1391 rev 06-22'!Q1142+'fhwa 1391 rev 06-22'!Q1179+'fhwa 1391 rev 06-22'!Q1216+'fhwa 1391 rev 06-22'!Q1253+'fhwa 1391 rev 06-22'!Q1290+'fhwa 1391 rev 06-22'!Q1327+'fhwa 1391 rev 06-22'!Q1364+'fhwa 1391 rev 06-22'!Q1401+'fhwa 1391 rev 06-22'!Q1438+'fhwa 1391 rev 06-22'!Q1475+'fhwa 1391 rev 06-22'!Q1512+'fhwa 1391 rev 06-22'!Q1549+'fhwa 1391 rev 06-22'!Q1586+'fhwa 1391 rev 06-22'!Q1623+'fhwa 1391 rev 06-22'!Q1660+'fhwa 1391 rev 06-22'!Q1697+'fhwa 1391 rev 06-22'!Q1734+'fhwa 1391 rev 06-22'!Q1771+'fhwa 1391 rev 06-22'!Q1808+'fhwa 1391 rev 06-22'!Q1845+'fhwa 1391 rev 06-22'!Q1882+'fhwa 1391 rev 06-22'!Q1919+'fhwa 1391 rev 06-22'!Q1956+'fhwa 1391 rev 06-22'!Q1993+'fhwa 1391 rev 06-22'!Q2030+'fhwa 1391 rev 06-22'!Q2067+'fhwa 1391 rev 06-22'!Q2104+'fhwa 1391 rev 06-22'!Q2141+'fhwa 1391 rev 06-22'!Q2178+'fhwa 1391 rev 06-22'!Q2215+'fhwa 1391 rev 06-22'!Q2252+'fhwa 1391 rev 06-22'!Q2289+'fhwa 1391 rev 06-22'!Q2326+'fhwa 1391 rev 06-22'!Q2363+'fhwa 1391 rev 06-22'!Q2400+'fhwa 1391 rev 06-22'!Q2437+'fhwa 1391 rev 06-22'!Q2474+'fhwa 1391 rev 06-22'!Q2511+'fhwa 1391 rev 06-22'!Q2548+'fhwa 1391 rev 06-22'!Q2585</f>
        <v>0</v>
      </c>
      <c r="S28" s="131">
        <f>'fhwa 1391 rev 06-22'!R32+'fhwa 1391 rev 06-22'!R69+'fhwa 1391 rev 06-22'!R106+'fhwa 1391 rev 06-22'!R143+'fhwa 1391 rev 06-22'!R180+'fhwa 1391 rev 06-22'!R217+'fhwa 1391 rev 06-22'!R254+'fhwa 1391 rev 06-22'!R291+'fhwa 1391 rev 06-22'!R328+'fhwa 1391 rev 06-22'!R365+'fhwa 1391 rev 06-22'!R402+'fhwa 1391 rev 06-22'!R439+'fhwa 1391 rev 06-22'!R476+'fhwa 1391 rev 06-22'!R513+'fhwa 1391 rev 06-22'!R550+'fhwa 1391 rev 06-22'!R587+'fhwa 1391 rev 06-22'!R624+'fhwa 1391 rev 06-22'!R661+'fhwa 1391 rev 06-22'!R698+'fhwa 1391 rev 06-22'!R735+'fhwa 1391 rev 06-22'!R772+'fhwa 1391 rev 06-22'!R809+'fhwa 1391 rev 06-22'!R846+'fhwa 1391 rev 06-22'!R883+'fhwa 1391 rev 06-22'!R920+'fhwa 1391 rev 06-22'!R957+'fhwa 1391 rev 06-22'!R994+'fhwa 1391 rev 06-22'!R1031+'fhwa 1391 rev 06-22'!R1068+'fhwa 1391 rev 06-22'!R1105+'fhwa 1391 rev 06-22'!R1142+'fhwa 1391 rev 06-22'!R1179+'fhwa 1391 rev 06-22'!R1216+'fhwa 1391 rev 06-22'!R1253+'fhwa 1391 rev 06-22'!R1290+'fhwa 1391 rev 06-22'!R1327+'fhwa 1391 rev 06-22'!R1364+'fhwa 1391 rev 06-22'!R1401+'fhwa 1391 rev 06-22'!R1438+'fhwa 1391 rev 06-22'!R1475+'fhwa 1391 rev 06-22'!R1512+'fhwa 1391 rev 06-22'!R1549+'fhwa 1391 rev 06-22'!R1586+'fhwa 1391 rev 06-22'!R1623+'fhwa 1391 rev 06-22'!R1660+'fhwa 1391 rev 06-22'!R1697+'fhwa 1391 rev 06-22'!R1734+'fhwa 1391 rev 06-22'!R1771+'fhwa 1391 rev 06-22'!R1808+'fhwa 1391 rev 06-22'!R1845+'fhwa 1391 rev 06-22'!R1882+'fhwa 1391 rev 06-22'!R1919+'fhwa 1391 rev 06-22'!R1956+'fhwa 1391 rev 06-22'!R1993+'fhwa 1391 rev 06-22'!R2030+'fhwa 1391 rev 06-22'!R2067+'fhwa 1391 rev 06-22'!R2104+'fhwa 1391 rev 06-22'!R2141+'fhwa 1391 rev 06-22'!R2178+'fhwa 1391 rev 06-22'!R2215+'fhwa 1391 rev 06-22'!R2252+'fhwa 1391 rev 06-22'!R2289+'fhwa 1391 rev 06-22'!R2326+'fhwa 1391 rev 06-22'!R2363+'fhwa 1391 rev 06-22'!R2400+'fhwa 1391 rev 06-22'!R2437+'fhwa 1391 rev 06-22'!R2474+'fhwa 1391 rev 06-22'!R2511+'fhwa 1391 rev 06-22'!R2548+'fhwa 1391 rev 06-22'!R2585</f>
        <v>0</v>
      </c>
      <c r="T28" s="135">
        <f>'fhwa 1391 rev 06-22'!S32+'fhwa 1391 rev 06-22'!S69+'fhwa 1391 rev 06-22'!S106+'fhwa 1391 rev 06-22'!S143+'fhwa 1391 rev 06-22'!S180+'fhwa 1391 rev 06-22'!S217+'fhwa 1391 rev 06-22'!S254+'fhwa 1391 rev 06-22'!S291+'fhwa 1391 rev 06-22'!S328+'fhwa 1391 rev 06-22'!S365+'fhwa 1391 rev 06-22'!S402+'fhwa 1391 rev 06-22'!S439+'fhwa 1391 rev 06-22'!S476+'fhwa 1391 rev 06-22'!S513+'fhwa 1391 rev 06-22'!S550+'fhwa 1391 rev 06-22'!S587+'fhwa 1391 rev 06-22'!S624+'fhwa 1391 rev 06-22'!S661+'fhwa 1391 rev 06-22'!S698+'fhwa 1391 rev 06-22'!S735+'fhwa 1391 rev 06-22'!S772+'fhwa 1391 rev 06-22'!S809+'fhwa 1391 rev 06-22'!S846+'fhwa 1391 rev 06-22'!S883+'fhwa 1391 rev 06-22'!S920+'fhwa 1391 rev 06-22'!S957+'fhwa 1391 rev 06-22'!S994+'fhwa 1391 rev 06-22'!S1031+'fhwa 1391 rev 06-22'!S1068+'fhwa 1391 rev 06-22'!S1105+'fhwa 1391 rev 06-22'!S1142+'fhwa 1391 rev 06-22'!S1179+'fhwa 1391 rev 06-22'!S1216+'fhwa 1391 rev 06-22'!S1253+'fhwa 1391 rev 06-22'!S1290+'fhwa 1391 rev 06-22'!S1327+'fhwa 1391 rev 06-22'!S1364+'fhwa 1391 rev 06-22'!S1401+'fhwa 1391 rev 06-22'!S1438+'fhwa 1391 rev 06-22'!S1475+'fhwa 1391 rev 06-22'!S1512+'fhwa 1391 rev 06-22'!S1549+'fhwa 1391 rev 06-22'!S1586+'fhwa 1391 rev 06-22'!S1623+'fhwa 1391 rev 06-22'!S1660+'fhwa 1391 rev 06-22'!S1697+'fhwa 1391 rev 06-22'!S1734+'fhwa 1391 rev 06-22'!S1771+'fhwa 1391 rev 06-22'!S1808+'fhwa 1391 rev 06-22'!S1845+'fhwa 1391 rev 06-22'!S1882+'fhwa 1391 rev 06-22'!S1919+'fhwa 1391 rev 06-22'!S1956+'fhwa 1391 rev 06-22'!S1993+'fhwa 1391 rev 06-22'!S2030+'fhwa 1391 rev 06-22'!S2067+'fhwa 1391 rev 06-22'!S2104+'fhwa 1391 rev 06-22'!S2141+'fhwa 1391 rev 06-22'!S2178+'fhwa 1391 rev 06-22'!S2215+'fhwa 1391 rev 06-22'!S2252+'fhwa 1391 rev 06-22'!S2289+'fhwa 1391 rev 06-22'!S2326+'fhwa 1391 rev 06-22'!S2363+'fhwa 1391 rev 06-22'!S2400+'fhwa 1391 rev 06-22'!S2437+'fhwa 1391 rev 06-22'!S2474+'fhwa 1391 rev 06-22'!S2511+'fhwa 1391 rev 06-22'!S2548+'fhwa 1391 rev 06-22'!S2585</f>
        <v>0</v>
      </c>
      <c r="U28" s="95">
        <f>'fhwa 1391 rev 06-22'!T32+'fhwa 1391 rev 06-22'!T69+'fhwa 1391 rev 06-22'!T106+'fhwa 1391 rev 06-22'!T143+'fhwa 1391 rev 06-22'!T180+'fhwa 1391 rev 06-22'!T217+'fhwa 1391 rev 06-22'!T254+'fhwa 1391 rev 06-22'!T291+'fhwa 1391 rev 06-22'!T328+'fhwa 1391 rev 06-22'!T365+'fhwa 1391 rev 06-22'!T402+'fhwa 1391 rev 06-22'!T439+'fhwa 1391 rev 06-22'!T476+'fhwa 1391 rev 06-22'!T513+'fhwa 1391 rev 06-22'!T550+'fhwa 1391 rev 06-22'!T587+'fhwa 1391 rev 06-22'!T624+'fhwa 1391 rev 06-22'!T661+'fhwa 1391 rev 06-22'!T698+'fhwa 1391 rev 06-22'!T735+'fhwa 1391 rev 06-22'!T772+'fhwa 1391 rev 06-22'!T809+'fhwa 1391 rev 06-22'!T846+'fhwa 1391 rev 06-22'!T883+'fhwa 1391 rev 06-22'!T920+'fhwa 1391 rev 06-22'!T957+'fhwa 1391 rev 06-22'!T994+'fhwa 1391 rev 06-22'!T1031+'fhwa 1391 rev 06-22'!T1068+'fhwa 1391 rev 06-22'!T1105+'fhwa 1391 rev 06-22'!T1142+'fhwa 1391 rev 06-22'!T1179+'fhwa 1391 rev 06-22'!T1216+'fhwa 1391 rev 06-22'!T1253+'fhwa 1391 rev 06-22'!T1290+'fhwa 1391 rev 06-22'!T1327+'fhwa 1391 rev 06-22'!T1364+'fhwa 1391 rev 06-22'!T1401+'fhwa 1391 rev 06-22'!T1438+'fhwa 1391 rev 06-22'!T1475+'fhwa 1391 rev 06-22'!T1512+'fhwa 1391 rev 06-22'!T1549+'fhwa 1391 rev 06-22'!T1586+'fhwa 1391 rev 06-22'!T1623+'fhwa 1391 rev 06-22'!T1660+'fhwa 1391 rev 06-22'!T1697+'fhwa 1391 rev 06-22'!T1734+'fhwa 1391 rev 06-22'!T1771+'fhwa 1391 rev 06-22'!T1808+'fhwa 1391 rev 06-22'!T1845+'fhwa 1391 rev 06-22'!T1882+'fhwa 1391 rev 06-22'!T1919+'fhwa 1391 rev 06-22'!T1956+'fhwa 1391 rev 06-22'!T1993+'fhwa 1391 rev 06-22'!T2030+'fhwa 1391 rev 06-22'!T2067+'fhwa 1391 rev 06-22'!T2104+'fhwa 1391 rev 06-22'!T2141+'fhwa 1391 rev 06-22'!T2178+'fhwa 1391 rev 06-22'!T2215+'fhwa 1391 rev 06-22'!T2252+'fhwa 1391 rev 06-22'!T2289+'fhwa 1391 rev 06-22'!T2326+'fhwa 1391 rev 06-22'!T2363+'fhwa 1391 rev 06-22'!T2400+'fhwa 1391 rev 06-22'!T2437+'fhwa 1391 rev 06-22'!T2474+'fhwa 1391 rev 06-22'!T2511+'fhwa 1391 rev 06-22'!T2548+'fhwa 1391 rev 06-22'!T2585</f>
        <v>0</v>
      </c>
      <c r="V28" s="135">
        <f>'fhwa 1391 rev 06-22'!U32+'fhwa 1391 rev 06-22'!U69+'fhwa 1391 rev 06-22'!U106+'fhwa 1391 rev 06-22'!U143+'fhwa 1391 rev 06-22'!U180+'fhwa 1391 rev 06-22'!U217+'fhwa 1391 rev 06-22'!U254+'fhwa 1391 rev 06-22'!U291+'fhwa 1391 rev 06-22'!U328+'fhwa 1391 rev 06-22'!U365+'fhwa 1391 rev 06-22'!U402+'fhwa 1391 rev 06-22'!U439+'fhwa 1391 rev 06-22'!U476+'fhwa 1391 rev 06-22'!U513+'fhwa 1391 rev 06-22'!U550+'fhwa 1391 rev 06-22'!U587+'fhwa 1391 rev 06-22'!U624+'fhwa 1391 rev 06-22'!U661+'fhwa 1391 rev 06-22'!U698+'fhwa 1391 rev 06-22'!U735+'fhwa 1391 rev 06-22'!U772+'fhwa 1391 rev 06-22'!U809+'fhwa 1391 rev 06-22'!U846+'fhwa 1391 rev 06-22'!U883+'fhwa 1391 rev 06-22'!U920+'fhwa 1391 rev 06-22'!U957+'fhwa 1391 rev 06-22'!U994+'fhwa 1391 rev 06-22'!U1031+'fhwa 1391 rev 06-22'!U1068+'fhwa 1391 rev 06-22'!U1105+'fhwa 1391 rev 06-22'!U1142+'fhwa 1391 rev 06-22'!U1179+'fhwa 1391 rev 06-22'!U1216+'fhwa 1391 rev 06-22'!U1253+'fhwa 1391 rev 06-22'!U1290+'fhwa 1391 rev 06-22'!U1327+'fhwa 1391 rev 06-22'!U1364+'fhwa 1391 rev 06-22'!U1401+'fhwa 1391 rev 06-22'!U1438+'fhwa 1391 rev 06-22'!U1475+'fhwa 1391 rev 06-22'!U1512+'fhwa 1391 rev 06-22'!U1549+'fhwa 1391 rev 06-22'!U1586+'fhwa 1391 rev 06-22'!U1623+'fhwa 1391 rev 06-22'!U1660+'fhwa 1391 rev 06-22'!U1697+'fhwa 1391 rev 06-22'!U1734+'fhwa 1391 rev 06-22'!U1771+'fhwa 1391 rev 06-22'!U1808+'fhwa 1391 rev 06-22'!U1845+'fhwa 1391 rev 06-22'!U1882+'fhwa 1391 rev 06-22'!U1919+'fhwa 1391 rev 06-22'!U1956+'fhwa 1391 rev 06-22'!U1993+'fhwa 1391 rev 06-22'!U2030+'fhwa 1391 rev 06-22'!U2067+'fhwa 1391 rev 06-22'!U2104+'fhwa 1391 rev 06-22'!U2141+'fhwa 1391 rev 06-22'!U2178+'fhwa 1391 rev 06-22'!U2215+'fhwa 1391 rev 06-22'!U2252+'fhwa 1391 rev 06-22'!U2289+'fhwa 1391 rev 06-22'!U2326+'fhwa 1391 rev 06-22'!U2363+'fhwa 1391 rev 06-22'!U2400+'fhwa 1391 rev 06-22'!U2437+'fhwa 1391 rev 06-22'!U2474+'fhwa 1391 rev 06-22'!U2511+'fhwa 1391 rev 06-22'!U2548+'fhwa 1391 rev 06-22'!U2585</f>
        <v>0</v>
      </c>
      <c r="W28" s="137">
        <f>'fhwa 1391 rev 06-22'!V32+'fhwa 1391 rev 06-22'!V69+'fhwa 1391 rev 06-22'!V106+'fhwa 1391 rev 06-22'!V143+'fhwa 1391 rev 06-22'!V180+'fhwa 1391 rev 06-22'!V217+'fhwa 1391 rev 06-22'!V254+'fhwa 1391 rev 06-22'!V291+'fhwa 1391 rev 06-22'!V328+'fhwa 1391 rev 06-22'!V365+'fhwa 1391 rev 06-22'!V402+'fhwa 1391 rev 06-22'!V439+'fhwa 1391 rev 06-22'!V476+'fhwa 1391 rev 06-22'!V513+'fhwa 1391 rev 06-22'!V550+'fhwa 1391 rev 06-22'!V587+'fhwa 1391 rev 06-22'!V624+'fhwa 1391 rev 06-22'!V661+'fhwa 1391 rev 06-22'!V698+'fhwa 1391 rev 06-22'!V735+'fhwa 1391 rev 06-22'!V772+'fhwa 1391 rev 06-22'!V809+'fhwa 1391 rev 06-22'!V846+'fhwa 1391 rev 06-22'!V883+'fhwa 1391 rev 06-22'!V920+'fhwa 1391 rev 06-22'!V957+'fhwa 1391 rev 06-22'!V994+'fhwa 1391 rev 06-22'!V1031+'fhwa 1391 rev 06-22'!V1068+'fhwa 1391 rev 06-22'!V1105+'fhwa 1391 rev 06-22'!V1142+'fhwa 1391 rev 06-22'!V1179+'fhwa 1391 rev 06-22'!V1216+'fhwa 1391 rev 06-22'!V1253+'fhwa 1391 rev 06-22'!V1290+'fhwa 1391 rev 06-22'!V1327+'fhwa 1391 rev 06-22'!V1364+'fhwa 1391 rev 06-22'!V1401+'fhwa 1391 rev 06-22'!V1438+'fhwa 1391 rev 06-22'!V1475+'fhwa 1391 rev 06-22'!V1512+'fhwa 1391 rev 06-22'!V1549+'fhwa 1391 rev 06-22'!V1586+'fhwa 1391 rev 06-22'!V1623+'fhwa 1391 rev 06-22'!V1660+'fhwa 1391 rev 06-22'!V1697+'fhwa 1391 rev 06-22'!V1734+'fhwa 1391 rev 06-22'!V1771+'fhwa 1391 rev 06-22'!V1808+'fhwa 1391 rev 06-22'!V1845+'fhwa 1391 rev 06-22'!V1882+'fhwa 1391 rev 06-22'!V1919+'fhwa 1391 rev 06-22'!V1956+'fhwa 1391 rev 06-22'!V1993+'fhwa 1391 rev 06-22'!V2030+'fhwa 1391 rev 06-22'!V2067+'fhwa 1391 rev 06-22'!V2104+'fhwa 1391 rev 06-22'!V2141+'fhwa 1391 rev 06-22'!V2178+'fhwa 1391 rev 06-22'!V2215+'fhwa 1391 rev 06-22'!V2252+'fhwa 1391 rev 06-22'!V2289+'fhwa 1391 rev 06-22'!V2326+'fhwa 1391 rev 06-22'!V2363+'fhwa 1391 rev 06-22'!V2400+'fhwa 1391 rev 06-22'!V2437+'fhwa 1391 rev 06-22'!V2474+'fhwa 1391 rev 06-22'!V2511+'fhwa 1391 rev 06-22'!V2548+'fhwa 1391 rev 06-22'!V2585</f>
        <v>0</v>
      </c>
      <c r="X28" s="129">
        <f>'fhwa 1391 rev 06-22'!W32+'fhwa 1391 rev 06-22'!W69+'fhwa 1391 rev 06-22'!W106+'fhwa 1391 rev 06-22'!W143+'fhwa 1391 rev 06-22'!W180+'fhwa 1391 rev 06-22'!W217+'fhwa 1391 rev 06-22'!W254+'fhwa 1391 rev 06-22'!W291+'fhwa 1391 rev 06-22'!W328+'fhwa 1391 rev 06-22'!W365+'fhwa 1391 rev 06-22'!W402+'fhwa 1391 rev 06-22'!W439+'fhwa 1391 rev 06-22'!W476+'fhwa 1391 rev 06-22'!W513+'fhwa 1391 rev 06-22'!W550+'fhwa 1391 rev 06-22'!W587+'fhwa 1391 rev 06-22'!W624+'fhwa 1391 rev 06-22'!W661+'fhwa 1391 rev 06-22'!W698+'fhwa 1391 rev 06-22'!W735+'fhwa 1391 rev 06-22'!W772+'fhwa 1391 rev 06-22'!W809+'fhwa 1391 rev 06-22'!W846+'fhwa 1391 rev 06-22'!W883+'fhwa 1391 rev 06-22'!W920+'fhwa 1391 rev 06-22'!W957+'fhwa 1391 rev 06-22'!W994+'fhwa 1391 rev 06-22'!W1031+'fhwa 1391 rev 06-22'!W1068+'fhwa 1391 rev 06-22'!W1105+'fhwa 1391 rev 06-22'!W1142+'fhwa 1391 rev 06-22'!W1179+'fhwa 1391 rev 06-22'!W1216+'fhwa 1391 rev 06-22'!W1253+'fhwa 1391 rev 06-22'!W1290+'fhwa 1391 rev 06-22'!W1327+'fhwa 1391 rev 06-22'!W1364+'fhwa 1391 rev 06-22'!W1401+'fhwa 1391 rev 06-22'!W1438+'fhwa 1391 rev 06-22'!W1475+'fhwa 1391 rev 06-22'!W1512+'fhwa 1391 rev 06-22'!W1549+'fhwa 1391 rev 06-22'!W1586+'fhwa 1391 rev 06-22'!W1623+'fhwa 1391 rev 06-22'!W1660+'fhwa 1391 rev 06-22'!W1697+'fhwa 1391 rev 06-22'!W1734+'fhwa 1391 rev 06-22'!W1771+'fhwa 1391 rev 06-22'!W1808+'fhwa 1391 rev 06-22'!W1845+'fhwa 1391 rev 06-22'!W1882+'fhwa 1391 rev 06-22'!W1919+'fhwa 1391 rev 06-22'!W1956+'fhwa 1391 rev 06-22'!W1993+'fhwa 1391 rev 06-22'!W2030+'fhwa 1391 rev 06-22'!W2067+'fhwa 1391 rev 06-22'!W2104+'fhwa 1391 rev 06-22'!W2141+'fhwa 1391 rev 06-22'!W2178+'fhwa 1391 rev 06-22'!W2215+'fhwa 1391 rev 06-22'!W2252+'fhwa 1391 rev 06-22'!W2289+'fhwa 1391 rev 06-22'!W2326+'fhwa 1391 rev 06-22'!W2363+'fhwa 1391 rev 06-22'!W2400+'fhwa 1391 rev 06-22'!W2437+'fhwa 1391 rev 06-22'!W2474+'fhwa 1391 rev 06-22'!W2511+'fhwa 1391 rev 06-22'!W2548+'fhwa 1391 rev 06-22'!W2585</f>
        <v>0</v>
      </c>
      <c r="Y28" s="18"/>
      <c r="Z28" s="18"/>
      <c r="AA28" s="21">
        <f>H17</f>
        <v>0</v>
      </c>
      <c r="AB28" t="s">
        <v>48</v>
      </c>
      <c r="AC28" s="20" t="s">
        <v>69</v>
      </c>
      <c r="AD28" s="20" t="s">
        <v>62</v>
      </c>
      <c r="AE28" s="20"/>
      <c r="AL28" t="s">
        <v>71</v>
      </c>
    </row>
    <row r="29" spans="2:38" ht="16.5" thickBot="1" x14ac:dyDescent="0.25">
      <c r="B29" s="13" t="s">
        <v>20</v>
      </c>
      <c r="C29" s="96">
        <f t="shared" si="0"/>
        <v>0</v>
      </c>
      <c r="D29" s="97">
        <f t="shared" si="0"/>
        <v>0</v>
      </c>
      <c r="E29" s="98">
        <f t="shared" si="1"/>
        <v>0</v>
      </c>
      <c r="F29" s="97">
        <f t="shared" si="1"/>
        <v>0</v>
      </c>
      <c r="G29" s="128">
        <f>'fhwa 1391 rev 06-22'!F33+'fhwa 1391 rev 06-22'!F70+'fhwa 1391 rev 06-22'!F107+'fhwa 1391 rev 06-22'!F144+'fhwa 1391 rev 06-22'!F181+'fhwa 1391 rev 06-22'!F218+'fhwa 1391 rev 06-22'!F255+'fhwa 1391 rev 06-22'!F292+'fhwa 1391 rev 06-22'!F329+'fhwa 1391 rev 06-22'!F366+'fhwa 1391 rev 06-22'!F403+'fhwa 1391 rev 06-22'!F440+'fhwa 1391 rev 06-22'!F477+'fhwa 1391 rev 06-22'!F514+'fhwa 1391 rev 06-22'!F551+'fhwa 1391 rev 06-22'!F588+'fhwa 1391 rev 06-22'!F625+'fhwa 1391 rev 06-22'!F662+'fhwa 1391 rev 06-22'!F699+'fhwa 1391 rev 06-22'!F736+'fhwa 1391 rev 06-22'!F773+'fhwa 1391 rev 06-22'!F810+'fhwa 1391 rev 06-22'!F847+'fhwa 1391 rev 06-22'!F884+'fhwa 1391 rev 06-22'!F921+'fhwa 1391 rev 06-22'!F958+'fhwa 1391 rev 06-22'!F995+'fhwa 1391 rev 06-22'!F1032+'fhwa 1391 rev 06-22'!F1069+'fhwa 1391 rev 06-22'!F1106+'fhwa 1391 rev 06-22'!F1143+'fhwa 1391 rev 06-22'!F1180+'fhwa 1391 rev 06-22'!F1217+'fhwa 1391 rev 06-22'!F1254+'fhwa 1391 rev 06-22'!F1291+'fhwa 1391 rev 06-22'!F1328+'fhwa 1391 rev 06-22'!F1365+'fhwa 1391 rev 06-22'!F1402+'fhwa 1391 rev 06-22'!F1439+'fhwa 1391 rev 06-22'!F1476+'fhwa 1391 rev 06-22'!F1513+'fhwa 1391 rev 06-22'!F1550+'fhwa 1391 rev 06-22'!F1587+'fhwa 1391 rev 06-22'!F1624+'fhwa 1391 rev 06-22'!F1661+'fhwa 1391 rev 06-22'!F1698+'fhwa 1391 rev 06-22'!F1735+'fhwa 1391 rev 06-22'!F1772+'fhwa 1391 rev 06-22'!F1809+'fhwa 1391 rev 06-22'!F1846+'fhwa 1391 rev 06-22'!F1883+'fhwa 1391 rev 06-22'!F1920+'fhwa 1391 rev 06-22'!F1957+'fhwa 1391 rev 06-22'!F1994+'fhwa 1391 rev 06-22'!F2031+'fhwa 1391 rev 06-22'!F2068+'fhwa 1391 rev 06-22'!F2105+'fhwa 1391 rev 06-22'!F2142+'fhwa 1391 rev 06-22'!F2179+'fhwa 1391 rev 06-22'!F2216+'fhwa 1391 rev 06-22'!F2253+'fhwa 1391 rev 06-22'!F2290+'fhwa 1391 rev 06-22'!F2327+'fhwa 1391 rev 06-22'!F2364+'fhwa 1391 rev 06-22'!F2401+'fhwa 1391 rev 06-22'!F2438+'fhwa 1391 rev 06-22'!F2475+'fhwa 1391 rev 06-22'!F2512+'fhwa 1391 rev 06-22'!F2549+'fhwa 1391 rev 06-22'!F2586</f>
        <v>0</v>
      </c>
      <c r="H29" s="129">
        <f>'fhwa 1391 rev 06-22'!G33+'fhwa 1391 rev 06-22'!G70+'fhwa 1391 rev 06-22'!G107+'fhwa 1391 rev 06-22'!G144+'fhwa 1391 rev 06-22'!G181+'fhwa 1391 rev 06-22'!G218+'fhwa 1391 rev 06-22'!G255+'fhwa 1391 rev 06-22'!G292+'fhwa 1391 rev 06-22'!G329+'fhwa 1391 rev 06-22'!G366+'fhwa 1391 rev 06-22'!G403+'fhwa 1391 rev 06-22'!G440+'fhwa 1391 rev 06-22'!G477+'fhwa 1391 rev 06-22'!G514+'fhwa 1391 rev 06-22'!G551+'fhwa 1391 rev 06-22'!G588+'fhwa 1391 rev 06-22'!G625+'fhwa 1391 rev 06-22'!G662+'fhwa 1391 rev 06-22'!G699+'fhwa 1391 rev 06-22'!G736+'fhwa 1391 rev 06-22'!G773+'fhwa 1391 rev 06-22'!G810+'fhwa 1391 rev 06-22'!G847+'fhwa 1391 rev 06-22'!G884+'fhwa 1391 rev 06-22'!G921+'fhwa 1391 rev 06-22'!G958+'fhwa 1391 rev 06-22'!G995+'fhwa 1391 rev 06-22'!G1032+'fhwa 1391 rev 06-22'!G1069+'fhwa 1391 rev 06-22'!G1106+'fhwa 1391 rev 06-22'!G1143+'fhwa 1391 rev 06-22'!G1180+'fhwa 1391 rev 06-22'!G1217+'fhwa 1391 rev 06-22'!G1254+'fhwa 1391 rev 06-22'!G1291+'fhwa 1391 rev 06-22'!G1328+'fhwa 1391 rev 06-22'!G1365+'fhwa 1391 rev 06-22'!G1402+'fhwa 1391 rev 06-22'!G1439+'fhwa 1391 rev 06-22'!G1476+'fhwa 1391 rev 06-22'!G1513+'fhwa 1391 rev 06-22'!G1550+'fhwa 1391 rev 06-22'!G1587+'fhwa 1391 rev 06-22'!G1624+'fhwa 1391 rev 06-22'!G1661+'fhwa 1391 rev 06-22'!G1698+'fhwa 1391 rev 06-22'!G1735+'fhwa 1391 rev 06-22'!G1772+'fhwa 1391 rev 06-22'!G1809+'fhwa 1391 rev 06-22'!G1846+'fhwa 1391 rev 06-22'!G1883+'fhwa 1391 rev 06-22'!G1920+'fhwa 1391 rev 06-22'!G1957+'fhwa 1391 rev 06-22'!G1994+'fhwa 1391 rev 06-22'!G2031+'fhwa 1391 rev 06-22'!G2068+'fhwa 1391 rev 06-22'!G2105+'fhwa 1391 rev 06-22'!G2142+'fhwa 1391 rev 06-22'!G2179+'fhwa 1391 rev 06-22'!G2216+'fhwa 1391 rev 06-22'!G2253+'fhwa 1391 rev 06-22'!G2290+'fhwa 1391 rev 06-22'!G2327+'fhwa 1391 rev 06-22'!G2364+'fhwa 1391 rev 06-22'!G2401+'fhwa 1391 rev 06-22'!G2438+'fhwa 1391 rev 06-22'!G2475+'fhwa 1391 rev 06-22'!G2512+'fhwa 1391 rev 06-22'!G2549+'fhwa 1391 rev 06-22'!G2586</f>
        <v>0</v>
      </c>
      <c r="I29" s="131">
        <f>'fhwa 1391 rev 06-22'!H33+'fhwa 1391 rev 06-22'!H70+'fhwa 1391 rev 06-22'!H107+'fhwa 1391 rev 06-22'!H144+'fhwa 1391 rev 06-22'!H181+'fhwa 1391 rev 06-22'!H218+'fhwa 1391 rev 06-22'!H255+'fhwa 1391 rev 06-22'!H292+'fhwa 1391 rev 06-22'!H329+'fhwa 1391 rev 06-22'!H366+'fhwa 1391 rev 06-22'!H403+'fhwa 1391 rev 06-22'!H440+'fhwa 1391 rev 06-22'!H477+'fhwa 1391 rev 06-22'!H514+'fhwa 1391 rev 06-22'!H551+'fhwa 1391 rev 06-22'!H588+'fhwa 1391 rev 06-22'!H625+'fhwa 1391 rev 06-22'!H662+'fhwa 1391 rev 06-22'!H699+'fhwa 1391 rev 06-22'!H736+'fhwa 1391 rev 06-22'!H773+'fhwa 1391 rev 06-22'!H810+'fhwa 1391 rev 06-22'!H847+'fhwa 1391 rev 06-22'!H884+'fhwa 1391 rev 06-22'!H921+'fhwa 1391 rev 06-22'!H958+'fhwa 1391 rev 06-22'!H995+'fhwa 1391 rev 06-22'!H1032+'fhwa 1391 rev 06-22'!H1069+'fhwa 1391 rev 06-22'!H1106+'fhwa 1391 rev 06-22'!H1143+'fhwa 1391 rev 06-22'!H1180+'fhwa 1391 rev 06-22'!H1217+'fhwa 1391 rev 06-22'!H1254+'fhwa 1391 rev 06-22'!H1291+'fhwa 1391 rev 06-22'!H1328+'fhwa 1391 rev 06-22'!H1365+'fhwa 1391 rev 06-22'!H1402+'fhwa 1391 rev 06-22'!H1439+'fhwa 1391 rev 06-22'!H1476+'fhwa 1391 rev 06-22'!H1513+'fhwa 1391 rev 06-22'!H1550+'fhwa 1391 rev 06-22'!H1587+'fhwa 1391 rev 06-22'!H1624+'fhwa 1391 rev 06-22'!H1661+'fhwa 1391 rev 06-22'!H1698+'fhwa 1391 rev 06-22'!H1735+'fhwa 1391 rev 06-22'!H1772+'fhwa 1391 rev 06-22'!H1809+'fhwa 1391 rev 06-22'!H1846+'fhwa 1391 rev 06-22'!H1883+'fhwa 1391 rev 06-22'!H1920+'fhwa 1391 rev 06-22'!H1957+'fhwa 1391 rev 06-22'!H1994+'fhwa 1391 rev 06-22'!H2031+'fhwa 1391 rev 06-22'!H2068+'fhwa 1391 rev 06-22'!H2105+'fhwa 1391 rev 06-22'!H2142+'fhwa 1391 rev 06-22'!H2179+'fhwa 1391 rev 06-22'!H2216+'fhwa 1391 rev 06-22'!H2253+'fhwa 1391 rev 06-22'!H2290+'fhwa 1391 rev 06-22'!H2327+'fhwa 1391 rev 06-22'!H2364+'fhwa 1391 rev 06-22'!H2401+'fhwa 1391 rev 06-22'!H2438+'fhwa 1391 rev 06-22'!H2475+'fhwa 1391 rev 06-22'!H2512+'fhwa 1391 rev 06-22'!H2549+'fhwa 1391 rev 06-22'!H2586</f>
        <v>0</v>
      </c>
      <c r="J29" s="129">
        <f>'fhwa 1391 rev 06-22'!I33+'fhwa 1391 rev 06-22'!I70+'fhwa 1391 rev 06-22'!I107+'fhwa 1391 rev 06-22'!I144+'fhwa 1391 rev 06-22'!I181+'fhwa 1391 rev 06-22'!I218+'fhwa 1391 rev 06-22'!I255+'fhwa 1391 rev 06-22'!I292+'fhwa 1391 rev 06-22'!I329+'fhwa 1391 rev 06-22'!I366+'fhwa 1391 rev 06-22'!I403+'fhwa 1391 rev 06-22'!I440+'fhwa 1391 rev 06-22'!I477+'fhwa 1391 rev 06-22'!I514+'fhwa 1391 rev 06-22'!I551+'fhwa 1391 rev 06-22'!I588+'fhwa 1391 rev 06-22'!I625+'fhwa 1391 rev 06-22'!I662+'fhwa 1391 rev 06-22'!I699+'fhwa 1391 rev 06-22'!I736+'fhwa 1391 rev 06-22'!I773+'fhwa 1391 rev 06-22'!I810+'fhwa 1391 rev 06-22'!I847+'fhwa 1391 rev 06-22'!I884+'fhwa 1391 rev 06-22'!I921+'fhwa 1391 rev 06-22'!I958+'fhwa 1391 rev 06-22'!I995+'fhwa 1391 rev 06-22'!I1032+'fhwa 1391 rev 06-22'!I1069+'fhwa 1391 rev 06-22'!I1106+'fhwa 1391 rev 06-22'!I1143+'fhwa 1391 rev 06-22'!I1180+'fhwa 1391 rev 06-22'!I1217+'fhwa 1391 rev 06-22'!I1254+'fhwa 1391 rev 06-22'!I1291+'fhwa 1391 rev 06-22'!I1328+'fhwa 1391 rev 06-22'!I1365+'fhwa 1391 rev 06-22'!I1402+'fhwa 1391 rev 06-22'!I1439+'fhwa 1391 rev 06-22'!I1476+'fhwa 1391 rev 06-22'!I1513+'fhwa 1391 rev 06-22'!I1550+'fhwa 1391 rev 06-22'!I1587+'fhwa 1391 rev 06-22'!I1624+'fhwa 1391 rev 06-22'!I1661+'fhwa 1391 rev 06-22'!I1698+'fhwa 1391 rev 06-22'!I1735+'fhwa 1391 rev 06-22'!I1772+'fhwa 1391 rev 06-22'!I1809+'fhwa 1391 rev 06-22'!I1846+'fhwa 1391 rev 06-22'!I1883+'fhwa 1391 rev 06-22'!I1920+'fhwa 1391 rev 06-22'!I1957+'fhwa 1391 rev 06-22'!I1994+'fhwa 1391 rev 06-22'!I2031+'fhwa 1391 rev 06-22'!I2068+'fhwa 1391 rev 06-22'!I2105+'fhwa 1391 rev 06-22'!I2142+'fhwa 1391 rev 06-22'!I2179+'fhwa 1391 rev 06-22'!I2216+'fhwa 1391 rev 06-22'!I2253+'fhwa 1391 rev 06-22'!I2290+'fhwa 1391 rev 06-22'!I2327+'fhwa 1391 rev 06-22'!I2364+'fhwa 1391 rev 06-22'!I2401+'fhwa 1391 rev 06-22'!I2438+'fhwa 1391 rev 06-22'!I2475+'fhwa 1391 rev 06-22'!I2512+'fhwa 1391 rev 06-22'!I2549+'fhwa 1391 rev 06-22'!I2586</f>
        <v>0</v>
      </c>
      <c r="K29" s="131">
        <f>'fhwa 1391 rev 06-22'!J33+'fhwa 1391 rev 06-22'!J70+'fhwa 1391 rev 06-22'!J107+'fhwa 1391 rev 06-22'!J144+'fhwa 1391 rev 06-22'!J181+'fhwa 1391 rev 06-22'!J218+'fhwa 1391 rev 06-22'!J255+'fhwa 1391 rev 06-22'!J292+'fhwa 1391 rev 06-22'!J329+'fhwa 1391 rev 06-22'!J366+'fhwa 1391 rev 06-22'!J403+'fhwa 1391 rev 06-22'!J440+'fhwa 1391 rev 06-22'!J477+'fhwa 1391 rev 06-22'!J514+'fhwa 1391 rev 06-22'!J551+'fhwa 1391 rev 06-22'!J588+'fhwa 1391 rev 06-22'!J625+'fhwa 1391 rev 06-22'!J662+'fhwa 1391 rev 06-22'!J699+'fhwa 1391 rev 06-22'!J736+'fhwa 1391 rev 06-22'!J773+'fhwa 1391 rev 06-22'!J810+'fhwa 1391 rev 06-22'!J847+'fhwa 1391 rev 06-22'!J884+'fhwa 1391 rev 06-22'!J921+'fhwa 1391 rev 06-22'!J958+'fhwa 1391 rev 06-22'!J995+'fhwa 1391 rev 06-22'!J1032+'fhwa 1391 rev 06-22'!J1069+'fhwa 1391 rev 06-22'!J1106+'fhwa 1391 rev 06-22'!J1143+'fhwa 1391 rev 06-22'!J1180+'fhwa 1391 rev 06-22'!J1217+'fhwa 1391 rev 06-22'!J1254+'fhwa 1391 rev 06-22'!J1291+'fhwa 1391 rev 06-22'!J1328+'fhwa 1391 rev 06-22'!J1365+'fhwa 1391 rev 06-22'!J1402+'fhwa 1391 rev 06-22'!J1439+'fhwa 1391 rev 06-22'!J1476+'fhwa 1391 rev 06-22'!J1513+'fhwa 1391 rev 06-22'!J1550+'fhwa 1391 rev 06-22'!J1587+'fhwa 1391 rev 06-22'!J1624+'fhwa 1391 rev 06-22'!J1661+'fhwa 1391 rev 06-22'!J1698+'fhwa 1391 rev 06-22'!J1735+'fhwa 1391 rev 06-22'!J1772+'fhwa 1391 rev 06-22'!J1809+'fhwa 1391 rev 06-22'!J1846+'fhwa 1391 rev 06-22'!J1883+'fhwa 1391 rev 06-22'!J1920+'fhwa 1391 rev 06-22'!J1957+'fhwa 1391 rev 06-22'!J1994+'fhwa 1391 rev 06-22'!J2031+'fhwa 1391 rev 06-22'!J2068+'fhwa 1391 rev 06-22'!J2105+'fhwa 1391 rev 06-22'!J2142+'fhwa 1391 rev 06-22'!J2179+'fhwa 1391 rev 06-22'!J2216+'fhwa 1391 rev 06-22'!J2253+'fhwa 1391 rev 06-22'!J2290+'fhwa 1391 rev 06-22'!J2327+'fhwa 1391 rev 06-22'!J2364+'fhwa 1391 rev 06-22'!J2401+'fhwa 1391 rev 06-22'!J2438+'fhwa 1391 rev 06-22'!J2475+'fhwa 1391 rev 06-22'!J2512+'fhwa 1391 rev 06-22'!J2549+'fhwa 1391 rev 06-22'!J2586</f>
        <v>0</v>
      </c>
      <c r="L29" s="129">
        <f>'fhwa 1391 rev 06-22'!K33+'fhwa 1391 rev 06-22'!K70+'fhwa 1391 rev 06-22'!K107+'fhwa 1391 rev 06-22'!K144+'fhwa 1391 rev 06-22'!K181+'fhwa 1391 rev 06-22'!K218+'fhwa 1391 rev 06-22'!K255+'fhwa 1391 rev 06-22'!K292+'fhwa 1391 rev 06-22'!K329+'fhwa 1391 rev 06-22'!K366+'fhwa 1391 rev 06-22'!K403+'fhwa 1391 rev 06-22'!K440+'fhwa 1391 rev 06-22'!K477+'fhwa 1391 rev 06-22'!K514+'fhwa 1391 rev 06-22'!K551+'fhwa 1391 rev 06-22'!K588+'fhwa 1391 rev 06-22'!K625+'fhwa 1391 rev 06-22'!K662+'fhwa 1391 rev 06-22'!K699+'fhwa 1391 rev 06-22'!K736+'fhwa 1391 rev 06-22'!K773+'fhwa 1391 rev 06-22'!K810+'fhwa 1391 rev 06-22'!K847+'fhwa 1391 rev 06-22'!K884+'fhwa 1391 rev 06-22'!K921+'fhwa 1391 rev 06-22'!K958+'fhwa 1391 rev 06-22'!K995+'fhwa 1391 rev 06-22'!K1032+'fhwa 1391 rev 06-22'!K1069+'fhwa 1391 rev 06-22'!K1106+'fhwa 1391 rev 06-22'!K1143+'fhwa 1391 rev 06-22'!K1180+'fhwa 1391 rev 06-22'!K1217+'fhwa 1391 rev 06-22'!K1254+'fhwa 1391 rev 06-22'!K1291+'fhwa 1391 rev 06-22'!K1328+'fhwa 1391 rev 06-22'!K1365+'fhwa 1391 rev 06-22'!K1402+'fhwa 1391 rev 06-22'!K1439+'fhwa 1391 rev 06-22'!K1476+'fhwa 1391 rev 06-22'!K1513+'fhwa 1391 rev 06-22'!K1550+'fhwa 1391 rev 06-22'!K1587+'fhwa 1391 rev 06-22'!K1624+'fhwa 1391 rev 06-22'!K1661+'fhwa 1391 rev 06-22'!K1698+'fhwa 1391 rev 06-22'!K1735+'fhwa 1391 rev 06-22'!K1772+'fhwa 1391 rev 06-22'!K1809+'fhwa 1391 rev 06-22'!K1846+'fhwa 1391 rev 06-22'!K1883+'fhwa 1391 rev 06-22'!K1920+'fhwa 1391 rev 06-22'!K1957+'fhwa 1391 rev 06-22'!K1994+'fhwa 1391 rev 06-22'!K2031+'fhwa 1391 rev 06-22'!K2068+'fhwa 1391 rev 06-22'!K2105+'fhwa 1391 rev 06-22'!K2142+'fhwa 1391 rev 06-22'!K2179+'fhwa 1391 rev 06-22'!K2216+'fhwa 1391 rev 06-22'!K2253+'fhwa 1391 rev 06-22'!K2290+'fhwa 1391 rev 06-22'!K2327+'fhwa 1391 rev 06-22'!K2364+'fhwa 1391 rev 06-22'!K2401+'fhwa 1391 rev 06-22'!K2438+'fhwa 1391 rev 06-22'!K2475+'fhwa 1391 rev 06-22'!K2512+'fhwa 1391 rev 06-22'!K2549+'fhwa 1391 rev 06-22'!K2586</f>
        <v>0</v>
      </c>
      <c r="M29" s="131">
        <f>'fhwa 1391 rev 06-22'!L33+'fhwa 1391 rev 06-22'!L70+'fhwa 1391 rev 06-22'!L107+'fhwa 1391 rev 06-22'!L144+'fhwa 1391 rev 06-22'!L181+'fhwa 1391 rev 06-22'!L218+'fhwa 1391 rev 06-22'!L255+'fhwa 1391 rev 06-22'!L292+'fhwa 1391 rev 06-22'!L329+'fhwa 1391 rev 06-22'!L366+'fhwa 1391 rev 06-22'!L403+'fhwa 1391 rev 06-22'!L440+'fhwa 1391 rev 06-22'!L477+'fhwa 1391 rev 06-22'!L514+'fhwa 1391 rev 06-22'!L551+'fhwa 1391 rev 06-22'!L588+'fhwa 1391 rev 06-22'!L625+'fhwa 1391 rev 06-22'!L662+'fhwa 1391 rev 06-22'!L699+'fhwa 1391 rev 06-22'!L736+'fhwa 1391 rev 06-22'!L773+'fhwa 1391 rev 06-22'!L810+'fhwa 1391 rev 06-22'!L847+'fhwa 1391 rev 06-22'!L884+'fhwa 1391 rev 06-22'!L921+'fhwa 1391 rev 06-22'!L958+'fhwa 1391 rev 06-22'!L995+'fhwa 1391 rev 06-22'!L1032+'fhwa 1391 rev 06-22'!L1069+'fhwa 1391 rev 06-22'!L1106+'fhwa 1391 rev 06-22'!L1143+'fhwa 1391 rev 06-22'!L1180+'fhwa 1391 rev 06-22'!L1217+'fhwa 1391 rev 06-22'!L1254+'fhwa 1391 rev 06-22'!L1291+'fhwa 1391 rev 06-22'!L1328+'fhwa 1391 rev 06-22'!L1365+'fhwa 1391 rev 06-22'!L1402+'fhwa 1391 rev 06-22'!L1439+'fhwa 1391 rev 06-22'!L1476+'fhwa 1391 rev 06-22'!L1513+'fhwa 1391 rev 06-22'!L1550+'fhwa 1391 rev 06-22'!L1587+'fhwa 1391 rev 06-22'!L1624+'fhwa 1391 rev 06-22'!L1661+'fhwa 1391 rev 06-22'!L1698+'fhwa 1391 rev 06-22'!L1735+'fhwa 1391 rev 06-22'!L1772+'fhwa 1391 rev 06-22'!L1809+'fhwa 1391 rev 06-22'!L1846+'fhwa 1391 rev 06-22'!L1883+'fhwa 1391 rev 06-22'!L1920+'fhwa 1391 rev 06-22'!L1957+'fhwa 1391 rev 06-22'!L1994+'fhwa 1391 rev 06-22'!L2031+'fhwa 1391 rev 06-22'!L2068+'fhwa 1391 rev 06-22'!L2105+'fhwa 1391 rev 06-22'!L2142+'fhwa 1391 rev 06-22'!L2179+'fhwa 1391 rev 06-22'!L2216+'fhwa 1391 rev 06-22'!L2253+'fhwa 1391 rev 06-22'!L2290+'fhwa 1391 rev 06-22'!L2327+'fhwa 1391 rev 06-22'!L2364+'fhwa 1391 rev 06-22'!L2401+'fhwa 1391 rev 06-22'!L2438+'fhwa 1391 rev 06-22'!L2475+'fhwa 1391 rev 06-22'!L2512+'fhwa 1391 rev 06-22'!L2549+'fhwa 1391 rev 06-22'!L2586</f>
        <v>0</v>
      </c>
      <c r="N29" s="129">
        <f>'fhwa 1391 rev 06-22'!M33+'fhwa 1391 rev 06-22'!M70+'fhwa 1391 rev 06-22'!M107+'fhwa 1391 rev 06-22'!M144+'fhwa 1391 rev 06-22'!M181+'fhwa 1391 rev 06-22'!M218+'fhwa 1391 rev 06-22'!M255+'fhwa 1391 rev 06-22'!M292+'fhwa 1391 rev 06-22'!M329+'fhwa 1391 rev 06-22'!M366+'fhwa 1391 rev 06-22'!M403+'fhwa 1391 rev 06-22'!M440+'fhwa 1391 rev 06-22'!M477+'fhwa 1391 rev 06-22'!M514+'fhwa 1391 rev 06-22'!M551+'fhwa 1391 rev 06-22'!M588+'fhwa 1391 rev 06-22'!M625+'fhwa 1391 rev 06-22'!M662+'fhwa 1391 rev 06-22'!M699+'fhwa 1391 rev 06-22'!M736+'fhwa 1391 rev 06-22'!M773+'fhwa 1391 rev 06-22'!M810+'fhwa 1391 rev 06-22'!M847+'fhwa 1391 rev 06-22'!M884+'fhwa 1391 rev 06-22'!M921+'fhwa 1391 rev 06-22'!M958+'fhwa 1391 rev 06-22'!M995+'fhwa 1391 rev 06-22'!M1032+'fhwa 1391 rev 06-22'!M1069+'fhwa 1391 rev 06-22'!M1106+'fhwa 1391 rev 06-22'!M1143+'fhwa 1391 rev 06-22'!M1180+'fhwa 1391 rev 06-22'!M1217+'fhwa 1391 rev 06-22'!M1254+'fhwa 1391 rev 06-22'!M1291+'fhwa 1391 rev 06-22'!M1328+'fhwa 1391 rev 06-22'!M1365+'fhwa 1391 rev 06-22'!M1402+'fhwa 1391 rev 06-22'!M1439+'fhwa 1391 rev 06-22'!M1476+'fhwa 1391 rev 06-22'!M1513+'fhwa 1391 rev 06-22'!M1550+'fhwa 1391 rev 06-22'!M1587+'fhwa 1391 rev 06-22'!M1624+'fhwa 1391 rev 06-22'!M1661+'fhwa 1391 rev 06-22'!M1698+'fhwa 1391 rev 06-22'!M1735+'fhwa 1391 rev 06-22'!M1772+'fhwa 1391 rev 06-22'!M1809+'fhwa 1391 rev 06-22'!M1846+'fhwa 1391 rev 06-22'!M1883+'fhwa 1391 rev 06-22'!M1920+'fhwa 1391 rev 06-22'!M1957+'fhwa 1391 rev 06-22'!M1994+'fhwa 1391 rev 06-22'!M2031+'fhwa 1391 rev 06-22'!M2068+'fhwa 1391 rev 06-22'!M2105+'fhwa 1391 rev 06-22'!M2142+'fhwa 1391 rev 06-22'!M2179+'fhwa 1391 rev 06-22'!M2216+'fhwa 1391 rev 06-22'!M2253+'fhwa 1391 rev 06-22'!M2290+'fhwa 1391 rev 06-22'!M2327+'fhwa 1391 rev 06-22'!M2364+'fhwa 1391 rev 06-22'!M2401+'fhwa 1391 rev 06-22'!M2438+'fhwa 1391 rev 06-22'!M2475+'fhwa 1391 rev 06-22'!M2512+'fhwa 1391 rev 06-22'!M2549+'fhwa 1391 rev 06-22'!M2586</f>
        <v>0</v>
      </c>
      <c r="O29" s="131">
        <f>'fhwa 1391 rev 06-22'!N33+'fhwa 1391 rev 06-22'!N70+'fhwa 1391 rev 06-22'!N107+'fhwa 1391 rev 06-22'!N144+'fhwa 1391 rev 06-22'!N181+'fhwa 1391 rev 06-22'!N218+'fhwa 1391 rev 06-22'!N255+'fhwa 1391 rev 06-22'!N292+'fhwa 1391 rev 06-22'!N329+'fhwa 1391 rev 06-22'!N366+'fhwa 1391 rev 06-22'!N403+'fhwa 1391 rev 06-22'!N440+'fhwa 1391 rev 06-22'!N477+'fhwa 1391 rev 06-22'!N514+'fhwa 1391 rev 06-22'!N551+'fhwa 1391 rev 06-22'!N588+'fhwa 1391 rev 06-22'!N625+'fhwa 1391 rev 06-22'!N662+'fhwa 1391 rev 06-22'!N699+'fhwa 1391 rev 06-22'!N736+'fhwa 1391 rev 06-22'!N773+'fhwa 1391 rev 06-22'!N810+'fhwa 1391 rev 06-22'!N847+'fhwa 1391 rev 06-22'!N884+'fhwa 1391 rev 06-22'!N921+'fhwa 1391 rev 06-22'!N958+'fhwa 1391 rev 06-22'!N995+'fhwa 1391 rev 06-22'!N1032+'fhwa 1391 rev 06-22'!N1069+'fhwa 1391 rev 06-22'!N1106+'fhwa 1391 rev 06-22'!N1143+'fhwa 1391 rev 06-22'!N1180+'fhwa 1391 rev 06-22'!N1217+'fhwa 1391 rev 06-22'!N1254+'fhwa 1391 rev 06-22'!N1291+'fhwa 1391 rev 06-22'!N1328+'fhwa 1391 rev 06-22'!N1365+'fhwa 1391 rev 06-22'!N1402+'fhwa 1391 rev 06-22'!N1439+'fhwa 1391 rev 06-22'!N1476+'fhwa 1391 rev 06-22'!N1513+'fhwa 1391 rev 06-22'!N1550+'fhwa 1391 rev 06-22'!N1587+'fhwa 1391 rev 06-22'!N1624+'fhwa 1391 rev 06-22'!N1661+'fhwa 1391 rev 06-22'!N1698+'fhwa 1391 rev 06-22'!N1735+'fhwa 1391 rev 06-22'!N1772+'fhwa 1391 rev 06-22'!N1809+'fhwa 1391 rev 06-22'!N1846+'fhwa 1391 rev 06-22'!N1883+'fhwa 1391 rev 06-22'!N1920+'fhwa 1391 rev 06-22'!N1957+'fhwa 1391 rev 06-22'!N1994+'fhwa 1391 rev 06-22'!N2031+'fhwa 1391 rev 06-22'!N2068+'fhwa 1391 rev 06-22'!N2105+'fhwa 1391 rev 06-22'!N2142+'fhwa 1391 rev 06-22'!N2179+'fhwa 1391 rev 06-22'!N2216+'fhwa 1391 rev 06-22'!N2253+'fhwa 1391 rev 06-22'!N2290+'fhwa 1391 rev 06-22'!N2327+'fhwa 1391 rev 06-22'!N2364+'fhwa 1391 rev 06-22'!N2401+'fhwa 1391 rev 06-22'!N2438+'fhwa 1391 rev 06-22'!N2475+'fhwa 1391 rev 06-22'!N2512+'fhwa 1391 rev 06-22'!N2549+'fhwa 1391 rev 06-22'!N2586</f>
        <v>0</v>
      </c>
      <c r="P29" s="129">
        <f>'fhwa 1391 rev 06-22'!O33+'fhwa 1391 rev 06-22'!O70+'fhwa 1391 rev 06-22'!O107+'fhwa 1391 rev 06-22'!O144+'fhwa 1391 rev 06-22'!O181+'fhwa 1391 rev 06-22'!O218+'fhwa 1391 rev 06-22'!O255+'fhwa 1391 rev 06-22'!O292+'fhwa 1391 rev 06-22'!O329+'fhwa 1391 rev 06-22'!O366+'fhwa 1391 rev 06-22'!O403+'fhwa 1391 rev 06-22'!O440+'fhwa 1391 rev 06-22'!O477+'fhwa 1391 rev 06-22'!O514+'fhwa 1391 rev 06-22'!O551+'fhwa 1391 rev 06-22'!O588+'fhwa 1391 rev 06-22'!O625+'fhwa 1391 rev 06-22'!O662+'fhwa 1391 rev 06-22'!O699+'fhwa 1391 rev 06-22'!O736+'fhwa 1391 rev 06-22'!O773+'fhwa 1391 rev 06-22'!O810+'fhwa 1391 rev 06-22'!O847+'fhwa 1391 rev 06-22'!O884+'fhwa 1391 rev 06-22'!O921+'fhwa 1391 rev 06-22'!O958+'fhwa 1391 rev 06-22'!O995+'fhwa 1391 rev 06-22'!O1032+'fhwa 1391 rev 06-22'!O1069+'fhwa 1391 rev 06-22'!O1106+'fhwa 1391 rev 06-22'!O1143+'fhwa 1391 rev 06-22'!O1180+'fhwa 1391 rev 06-22'!O1217+'fhwa 1391 rev 06-22'!O1254+'fhwa 1391 rev 06-22'!O1291+'fhwa 1391 rev 06-22'!O1328+'fhwa 1391 rev 06-22'!O1365+'fhwa 1391 rev 06-22'!O1402+'fhwa 1391 rev 06-22'!O1439+'fhwa 1391 rev 06-22'!O1476+'fhwa 1391 rev 06-22'!O1513+'fhwa 1391 rev 06-22'!O1550+'fhwa 1391 rev 06-22'!O1587+'fhwa 1391 rev 06-22'!O1624+'fhwa 1391 rev 06-22'!O1661+'fhwa 1391 rev 06-22'!O1698+'fhwa 1391 rev 06-22'!O1735+'fhwa 1391 rev 06-22'!O1772+'fhwa 1391 rev 06-22'!O1809+'fhwa 1391 rev 06-22'!O1846+'fhwa 1391 rev 06-22'!O1883+'fhwa 1391 rev 06-22'!O1920+'fhwa 1391 rev 06-22'!O1957+'fhwa 1391 rev 06-22'!O1994+'fhwa 1391 rev 06-22'!O2031+'fhwa 1391 rev 06-22'!O2068+'fhwa 1391 rev 06-22'!O2105+'fhwa 1391 rev 06-22'!O2142+'fhwa 1391 rev 06-22'!O2179+'fhwa 1391 rev 06-22'!O2216+'fhwa 1391 rev 06-22'!O2253+'fhwa 1391 rev 06-22'!O2290+'fhwa 1391 rev 06-22'!O2327+'fhwa 1391 rev 06-22'!O2364+'fhwa 1391 rev 06-22'!O2401+'fhwa 1391 rev 06-22'!O2438+'fhwa 1391 rev 06-22'!O2475+'fhwa 1391 rev 06-22'!O2512+'fhwa 1391 rev 06-22'!O2549+'fhwa 1391 rev 06-22'!O2586</f>
        <v>0</v>
      </c>
      <c r="Q29" s="131">
        <f>'fhwa 1391 rev 06-22'!P33+'fhwa 1391 rev 06-22'!P70+'fhwa 1391 rev 06-22'!P107+'fhwa 1391 rev 06-22'!P144+'fhwa 1391 rev 06-22'!P181+'fhwa 1391 rev 06-22'!P218+'fhwa 1391 rev 06-22'!P255+'fhwa 1391 rev 06-22'!P292+'fhwa 1391 rev 06-22'!P329+'fhwa 1391 rev 06-22'!P366+'fhwa 1391 rev 06-22'!P403+'fhwa 1391 rev 06-22'!P440+'fhwa 1391 rev 06-22'!P477+'fhwa 1391 rev 06-22'!P514+'fhwa 1391 rev 06-22'!P551+'fhwa 1391 rev 06-22'!P588+'fhwa 1391 rev 06-22'!P625+'fhwa 1391 rev 06-22'!P662+'fhwa 1391 rev 06-22'!P699+'fhwa 1391 rev 06-22'!P736+'fhwa 1391 rev 06-22'!P773+'fhwa 1391 rev 06-22'!P810+'fhwa 1391 rev 06-22'!P847+'fhwa 1391 rev 06-22'!P884+'fhwa 1391 rev 06-22'!P921+'fhwa 1391 rev 06-22'!P958+'fhwa 1391 rev 06-22'!P995+'fhwa 1391 rev 06-22'!P1032+'fhwa 1391 rev 06-22'!P1069+'fhwa 1391 rev 06-22'!P1106+'fhwa 1391 rev 06-22'!P1143+'fhwa 1391 rev 06-22'!P1180+'fhwa 1391 rev 06-22'!P1217+'fhwa 1391 rev 06-22'!P1254+'fhwa 1391 rev 06-22'!P1291+'fhwa 1391 rev 06-22'!P1328+'fhwa 1391 rev 06-22'!P1365+'fhwa 1391 rev 06-22'!P1402+'fhwa 1391 rev 06-22'!P1439+'fhwa 1391 rev 06-22'!P1476+'fhwa 1391 rev 06-22'!P1513+'fhwa 1391 rev 06-22'!P1550+'fhwa 1391 rev 06-22'!P1587+'fhwa 1391 rev 06-22'!P1624+'fhwa 1391 rev 06-22'!P1661+'fhwa 1391 rev 06-22'!P1698+'fhwa 1391 rev 06-22'!P1735+'fhwa 1391 rev 06-22'!P1772+'fhwa 1391 rev 06-22'!P1809+'fhwa 1391 rev 06-22'!P1846+'fhwa 1391 rev 06-22'!P1883+'fhwa 1391 rev 06-22'!P1920+'fhwa 1391 rev 06-22'!P1957+'fhwa 1391 rev 06-22'!P1994+'fhwa 1391 rev 06-22'!P2031+'fhwa 1391 rev 06-22'!P2068+'fhwa 1391 rev 06-22'!P2105+'fhwa 1391 rev 06-22'!P2142+'fhwa 1391 rev 06-22'!P2179+'fhwa 1391 rev 06-22'!P2216+'fhwa 1391 rev 06-22'!P2253+'fhwa 1391 rev 06-22'!P2290+'fhwa 1391 rev 06-22'!P2327+'fhwa 1391 rev 06-22'!P2364+'fhwa 1391 rev 06-22'!P2401+'fhwa 1391 rev 06-22'!P2438+'fhwa 1391 rev 06-22'!P2475+'fhwa 1391 rev 06-22'!P2512+'fhwa 1391 rev 06-22'!P2549+'fhwa 1391 rev 06-22'!P2586</f>
        <v>0</v>
      </c>
      <c r="R29" s="129">
        <f>'fhwa 1391 rev 06-22'!Q33+'fhwa 1391 rev 06-22'!Q70+'fhwa 1391 rev 06-22'!Q107+'fhwa 1391 rev 06-22'!Q144+'fhwa 1391 rev 06-22'!Q181+'fhwa 1391 rev 06-22'!Q218+'fhwa 1391 rev 06-22'!Q255+'fhwa 1391 rev 06-22'!Q292+'fhwa 1391 rev 06-22'!Q329+'fhwa 1391 rev 06-22'!Q366+'fhwa 1391 rev 06-22'!Q403+'fhwa 1391 rev 06-22'!Q440+'fhwa 1391 rev 06-22'!Q477+'fhwa 1391 rev 06-22'!Q514+'fhwa 1391 rev 06-22'!Q551+'fhwa 1391 rev 06-22'!Q588+'fhwa 1391 rev 06-22'!Q625+'fhwa 1391 rev 06-22'!Q662+'fhwa 1391 rev 06-22'!Q699+'fhwa 1391 rev 06-22'!Q736+'fhwa 1391 rev 06-22'!Q773+'fhwa 1391 rev 06-22'!Q810+'fhwa 1391 rev 06-22'!Q847+'fhwa 1391 rev 06-22'!Q884+'fhwa 1391 rev 06-22'!Q921+'fhwa 1391 rev 06-22'!Q958+'fhwa 1391 rev 06-22'!Q995+'fhwa 1391 rev 06-22'!Q1032+'fhwa 1391 rev 06-22'!Q1069+'fhwa 1391 rev 06-22'!Q1106+'fhwa 1391 rev 06-22'!Q1143+'fhwa 1391 rev 06-22'!Q1180+'fhwa 1391 rev 06-22'!Q1217+'fhwa 1391 rev 06-22'!Q1254+'fhwa 1391 rev 06-22'!Q1291+'fhwa 1391 rev 06-22'!Q1328+'fhwa 1391 rev 06-22'!Q1365+'fhwa 1391 rev 06-22'!Q1402+'fhwa 1391 rev 06-22'!Q1439+'fhwa 1391 rev 06-22'!Q1476+'fhwa 1391 rev 06-22'!Q1513+'fhwa 1391 rev 06-22'!Q1550+'fhwa 1391 rev 06-22'!Q1587+'fhwa 1391 rev 06-22'!Q1624+'fhwa 1391 rev 06-22'!Q1661+'fhwa 1391 rev 06-22'!Q1698+'fhwa 1391 rev 06-22'!Q1735+'fhwa 1391 rev 06-22'!Q1772+'fhwa 1391 rev 06-22'!Q1809+'fhwa 1391 rev 06-22'!Q1846+'fhwa 1391 rev 06-22'!Q1883+'fhwa 1391 rev 06-22'!Q1920+'fhwa 1391 rev 06-22'!Q1957+'fhwa 1391 rev 06-22'!Q1994+'fhwa 1391 rev 06-22'!Q2031+'fhwa 1391 rev 06-22'!Q2068+'fhwa 1391 rev 06-22'!Q2105+'fhwa 1391 rev 06-22'!Q2142+'fhwa 1391 rev 06-22'!Q2179+'fhwa 1391 rev 06-22'!Q2216+'fhwa 1391 rev 06-22'!Q2253+'fhwa 1391 rev 06-22'!Q2290+'fhwa 1391 rev 06-22'!Q2327+'fhwa 1391 rev 06-22'!Q2364+'fhwa 1391 rev 06-22'!Q2401+'fhwa 1391 rev 06-22'!Q2438+'fhwa 1391 rev 06-22'!Q2475+'fhwa 1391 rev 06-22'!Q2512+'fhwa 1391 rev 06-22'!Q2549+'fhwa 1391 rev 06-22'!Q2586</f>
        <v>0</v>
      </c>
      <c r="S29" s="131">
        <f>'fhwa 1391 rev 06-22'!R33+'fhwa 1391 rev 06-22'!R70+'fhwa 1391 rev 06-22'!R107+'fhwa 1391 rev 06-22'!R144+'fhwa 1391 rev 06-22'!R181+'fhwa 1391 rev 06-22'!R218+'fhwa 1391 rev 06-22'!R255+'fhwa 1391 rev 06-22'!R292+'fhwa 1391 rev 06-22'!R329+'fhwa 1391 rev 06-22'!R366+'fhwa 1391 rev 06-22'!R403+'fhwa 1391 rev 06-22'!R440+'fhwa 1391 rev 06-22'!R477+'fhwa 1391 rev 06-22'!R514+'fhwa 1391 rev 06-22'!R551+'fhwa 1391 rev 06-22'!R588+'fhwa 1391 rev 06-22'!R625+'fhwa 1391 rev 06-22'!R662+'fhwa 1391 rev 06-22'!R699+'fhwa 1391 rev 06-22'!R736+'fhwa 1391 rev 06-22'!R773+'fhwa 1391 rev 06-22'!R810+'fhwa 1391 rev 06-22'!R847+'fhwa 1391 rev 06-22'!R884+'fhwa 1391 rev 06-22'!R921+'fhwa 1391 rev 06-22'!R958+'fhwa 1391 rev 06-22'!R995+'fhwa 1391 rev 06-22'!R1032+'fhwa 1391 rev 06-22'!R1069+'fhwa 1391 rev 06-22'!R1106+'fhwa 1391 rev 06-22'!R1143+'fhwa 1391 rev 06-22'!R1180+'fhwa 1391 rev 06-22'!R1217+'fhwa 1391 rev 06-22'!R1254+'fhwa 1391 rev 06-22'!R1291+'fhwa 1391 rev 06-22'!R1328+'fhwa 1391 rev 06-22'!R1365+'fhwa 1391 rev 06-22'!R1402+'fhwa 1391 rev 06-22'!R1439+'fhwa 1391 rev 06-22'!R1476+'fhwa 1391 rev 06-22'!R1513+'fhwa 1391 rev 06-22'!R1550+'fhwa 1391 rev 06-22'!R1587+'fhwa 1391 rev 06-22'!R1624+'fhwa 1391 rev 06-22'!R1661+'fhwa 1391 rev 06-22'!R1698+'fhwa 1391 rev 06-22'!R1735+'fhwa 1391 rev 06-22'!R1772+'fhwa 1391 rev 06-22'!R1809+'fhwa 1391 rev 06-22'!R1846+'fhwa 1391 rev 06-22'!R1883+'fhwa 1391 rev 06-22'!R1920+'fhwa 1391 rev 06-22'!R1957+'fhwa 1391 rev 06-22'!R1994+'fhwa 1391 rev 06-22'!R2031+'fhwa 1391 rev 06-22'!R2068+'fhwa 1391 rev 06-22'!R2105+'fhwa 1391 rev 06-22'!R2142+'fhwa 1391 rev 06-22'!R2179+'fhwa 1391 rev 06-22'!R2216+'fhwa 1391 rev 06-22'!R2253+'fhwa 1391 rev 06-22'!R2290+'fhwa 1391 rev 06-22'!R2327+'fhwa 1391 rev 06-22'!R2364+'fhwa 1391 rev 06-22'!R2401+'fhwa 1391 rev 06-22'!R2438+'fhwa 1391 rev 06-22'!R2475+'fhwa 1391 rev 06-22'!R2512+'fhwa 1391 rev 06-22'!R2549+'fhwa 1391 rev 06-22'!R2586</f>
        <v>0</v>
      </c>
      <c r="T29" s="135">
        <f>'fhwa 1391 rev 06-22'!S33+'fhwa 1391 rev 06-22'!S70+'fhwa 1391 rev 06-22'!S107+'fhwa 1391 rev 06-22'!S144+'fhwa 1391 rev 06-22'!S181+'fhwa 1391 rev 06-22'!S218+'fhwa 1391 rev 06-22'!S255+'fhwa 1391 rev 06-22'!S292+'fhwa 1391 rev 06-22'!S329+'fhwa 1391 rev 06-22'!S366+'fhwa 1391 rev 06-22'!S403+'fhwa 1391 rev 06-22'!S440+'fhwa 1391 rev 06-22'!S477+'fhwa 1391 rev 06-22'!S514+'fhwa 1391 rev 06-22'!S551+'fhwa 1391 rev 06-22'!S588+'fhwa 1391 rev 06-22'!S625+'fhwa 1391 rev 06-22'!S662+'fhwa 1391 rev 06-22'!S699+'fhwa 1391 rev 06-22'!S736+'fhwa 1391 rev 06-22'!S773+'fhwa 1391 rev 06-22'!S810+'fhwa 1391 rev 06-22'!S847+'fhwa 1391 rev 06-22'!S884+'fhwa 1391 rev 06-22'!S921+'fhwa 1391 rev 06-22'!S958+'fhwa 1391 rev 06-22'!S995+'fhwa 1391 rev 06-22'!S1032+'fhwa 1391 rev 06-22'!S1069+'fhwa 1391 rev 06-22'!S1106+'fhwa 1391 rev 06-22'!S1143+'fhwa 1391 rev 06-22'!S1180+'fhwa 1391 rev 06-22'!S1217+'fhwa 1391 rev 06-22'!S1254+'fhwa 1391 rev 06-22'!S1291+'fhwa 1391 rev 06-22'!S1328+'fhwa 1391 rev 06-22'!S1365+'fhwa 1391 rev 06-22'!S1402+'fhwa 1391 rev 06-22'!S1439+'fhwa 1391 rev 06-22'!S1476+'fhwa 1391 rev 06-22'!S1513+'fhwa 1391 rev 06-22'!S1550+'fhwa 1391 rev 06-22'!S1587+'fhwa 1391 rev 06-22'!S1624+'fhwa 1391 rev 06-22'!S1661+'fhwa 1391 rev 06-22'!S1698+'fhwa 1391 rev 06-22'!S1735+'fhwa 1391 rev 06-22'!S1772+'fhwa 1391 rev 06-22'!S1809+'fhwa 1391 rev 06-22'!S1846+'fhwa 1391 rev 06-22'!S1883+'fhwa 1391 rev 06-22'!S1920+'fhwa 1391 rev 06-22'!S1957+'fhwa 1391 rev 06-22'!S1994+'fhwa 1391 rev 06-22'!S2031+'fhwa 1391 rev 06-22'!S2068+'fhwa 1391 rev 06-22'!S2105+'fhwa 1391 rev 06-22'!S2142+'fhwa 1391 rev 06-22'!S2179+'fhwa 1391 rev 06-22'!S2216+'fhwa 1391 rev 06-22'!S2253+'fhwa 1391 rev 06-22'!S2290+'fhwa 1391 rev 06-22'!S2327+'fhwa 1391 rev 06-22'!S2364+'fhwa 1391 rev 06-22'!S2401+'fhwa 1391 rev 06-22'!S2438+'fhwa 1391 rev 06-22'!S2475+'fhwa 1391 rev 06-22'!S2512+'fhwa 1391 rev 06-22'!S2549+'fhwa 1391 rev 06-22'!S2586</f>
        <v>0</v>
      </c>
      <c r="U29" s="95">
        <f>'fhwa 1391 rev 06-22'!T33+'fhwa 1391 rev 06-22'!T70+'fhwa 1391 rev 06-22'!T107+'fhwa 1391 rev 06-22'!T144+'fhwa 1391 rev 06-22'!T181+'fhwa 1391 rev 06-22'!T218+'fhwa 1391 rev 06-22'!T255+'fhwa 1391 rev 06-22'!T292+'fhwa 1391 rev 06-22'!T329+'fhwa 1391 rev 06-22'!T366+'fhwa 1391 rev 06-22'!T403+'fhwa 1391 rev 06-22'!T440+'fhwa 1391 rev 06-22'!T477+'fhwa 1391 rev 06-22'!T514+'fhwa 1391 rev 06-22'!T551+'fhwa 1391 rev 06-22'!T588+'fhwa 1391 rev 06-22'!T625+'fhwa 1391 rev 06-22'!T662+'fhwa 1391 rev 06-22'!T699+'fhwa 1391 rev 06-22'!T736+'fhwa 1391 rev 06-22'!T773+'fhwa 1391 rev 06-22'!T810+'fhwa 1391 rev 06-22'!T847+'fhwa 1391 rev 06-22'!T884+'fhwa 1391 rev 06-22'!T921+'fhwa 1391 rev 06-22'!T958+'fhwa 1391 rev 06-22'!T995+'fhwa 1391 rev 06-22'!T1032+'fhwa 1391 rev 06-22'!T1069+'fhwa 1391 rev 06-22'!T1106+'fhwa 1391 rev 06-22'!T1143+'fhwa 1391 rev 06-22'!T1180+'fhwa 1391 rev 06-22'!T1217+'fhwa 1391 rev 06-22'!T1254+'fhwa 1391 rev 06-22'!T1291+'fhwa 1391 rev 06-22'!T1328+'fhwa 1391 rev 06-22'!T1365+'fhwa 1391 rev 06-22'!T1402+'fhwa 1391 rev 06-22'!T1439+'fhwa 1391 rev 06-22'!T1476+'fhwa 1391 rev 06-22'!T1513+'fhwa 1391 rev 06-22'!T1550+'fhwa 1391 rev 06-22'!T1587+'fhwa 1391 rev 06-22'!T1624+'fhwa 1391 rev 06-22'!T1661+'fhwa 1391 rev 06-22'!T1698+'fhwa 1391 rev 06-22'!T1735+'fhwa 1391 rev 06-22'!T1772+'fhwa 1391 rev 06-22'!T1809+'fhwa 1391 rev 06-22'!T1846+'fhwa 1391 rev 06-22'!T1883+'fhwa 1391 rev 06-22'!T1920+'fhwa 1391 rev 06-22'!T1957+'fhwa 1391 rev 06-22'!T1994+'fhwa 1391 rev 06-22'!T2031+'fhwa 1391 rev 06-22'!T2068+'fhwa 1391 rev 06-22'!T2105+'fhwa 1391 rev 06-22'!T2142+'fhwa 1391 rev 06-22'!T2179+'fhwa 1391 rev 06-22'!T2216+'fhwa 1391 rev 06-22'!T2253+'fhwa 1391 rev 06-22'!T2290+'fhwa 1391 rev 06-22'!T2327+'fhwa 1391 rev 06-22'!T2364+'fhwa 1391 rev 06-22'!T2401+'fhwa 1391 rev 06-22'!T2438+'fhwa 1391 rev 06-22'!T2475+'fhwa 1391 rev 06-22'!T2512+'fhwa 1391 rev 06-22'!T2549+'fhwa 1391 rev 06-22'!T2586</f>
        <v>0</v>
      </c>
      <c r="V29" s="135">
        <f>'fhwa 1391 rev 06-22'!U33+'fhwa 1391 rev 06-22'!U70+'fhwa 1391 rev 06-22'!U107+'fhwa 1391 rev 06-22'!U144+'fhwa 1391 rev 06-22'!U181+'fhwa 1391 rev 06-22'!U218+'fhwa 1391 rev 06-22'!U255+'fhwa 1391 rev 06-22'!U292+'fhwa 1391 rev 06-22'!U329+'fhwa 1391 rev 06-22'!U366+'fhwa 1391 rev 06-22'!U403+'fhwa 1391 rev 06-22'!U440+'fhwa 1391 rev 06-22'!U477+'fhwa 1391 rev 06-22'!U514+'fhwa 1391 rev 06-22'!U551+'fhwa 1391 rev 06-22'!U588+'fhwa 1391 rev 06-22'!U625+'fhwa 1391 rev 06-22'!U662+'fhwa 1391 rev 06-22'!U699+'fhwa 1391 rev 06-22'!U736+'fhwa 1391 rev 06-22'!U773+'fhwa 1391 rev 06-22'!U810+'fhwa 1391 rev 06-22'!U847+'fhwa 1391 rev 06-22'!U884+'fhwa 1391 rev 06-22'!U921+'fhwa 1391 rev 06-22'!U958+'fhwa 1391 rev 06-22'!U995+'fhwa 1391 rev 06-22'!U1032+'fhwa 1391 rev 06-22'!U1069+'fhwa 1391 rev 06-22'!U1106+'fhwa 1391 rev 06-22'!U1143+'fhwa 1391 rev 06-22'!U1180+'fhwa 1391 rev 06-22'!U1217+'fhwa 1391 rev 06-22'!U1254+'fhwa 1391 rev 06-22'!U1291+'fhwa 1391 rev 06-22'!U1328+'fhwa 1391 rev 06-22'!U1365+'fhwa 1391 rev 06-22'!U1402+'fhwa 1391 rev 06-22'!U1439+'fhwa 1391 rev 06-22'!U1476+'fhwa 1391 rev 06-22'!U1513+'fhwa 1391 rev 06-22'!U1550+'fhwa 1391 rev 06-22'!U1587+'fhwa 1391 rev 06-22'!U1624+'fhwa 1391 rev 06-22'!U1661+'fhwa 1391 rev 06-22'!U1698+'fhwa 1391 rev 06-22'!U1735+'fhwa 1391 rev 06-22'!U1772+'fhwa 1391 rev 06-22'!U1809+'fhwa 1391 rev 06-22'!U1846+'fhwa 1391 rev 06-22'!U1883+'fhwa 1391 rev 06-22'!U1920+'fhwa 1391 rev 06-22'!U1957+'fhwa 1391 rev 06-22'!U1994+'fhwa 1391 rev 06-22'!U2031+'fhwa 1391 rev 06-22'!U2068+'fhwa 1391 rev 06-22'!U2105+'fhwa 1391 rev 06-22'!U2142+'fhwa 1391 rev 06-22'!U2179+'fhwa 1391 rev 06-22'!U2216+'fhwa 1391 rev 06-22'!U2253+'fhwa 1391 rev 06-22'!U2290+'fhwa 1391 rev 06-22'!U2327+'fhwa 1391 rev 06-22'!U2364+'fhwa 1391 rev 06-22'!U2401+'fhwa 1391 rev 06-22'!U2438+'fhwa 1391 rev 06-22'!U2475+'fhwa 1391 rev 06-22'!U2512+'fhwa 1391 rev 06-22'!U2549+'fhwa 1391 rev 06-22'!U2586</f>
        <v>0</v>
      </c>
      <c r="W29" s="137">
        <f>'fhwa 1391 rev 06-22'!V33+'fhwa 1391 rev 06-22'!V70+'fhwa 1391 rev 06-22'!V107+'fhwa 1391 rev 06-22'!V144+'fhwa 1391 rev 06-22'!V181+'fhwa 1391 rev 06-22'!V218+'fhwa 1391 rev 06-22'!V255+'fhwa 1391 rev 06-22'!V292+'fhwa 1391 rev 06-22'!V329+'fhwa 1391 rev 06-22'!V366+'fhwa 1391 rev 06-22'!V403+'fhwa 1391 rev 06-22'!V440+'fhwa 1391 rev 06-22'!V477+'fhwa 1391 rev 06-22'!V514+'fhwa 1391 rev 06-22'!V551+'fhwa 1391 rev 06-22'!V588+'fhwa 1391 rev 06-22'!V625+'fhwa 1391 rev 06-22'!V662+'fhwa 1391 rev 06-22'!V699+'fhwa 1391 rev 06-22'!V736+'fhwa 1391 rev 06-22'!V773+'fhwa 1391 rev 06-22'!V810+'fhwa 1391 rev 06-22'!V847+'fhwa 1391 rev 06-22'!V884+'fhwa 1391 rev 06-22'!V921+'fhwa 1391 rev 06-22'!V958+'fhwa 1391 rev 06-22'!V995+'fhwa 1391 rev 06-22'!V1032+'fhwa 1391 rev 06-22'!V1069+'fhwa 1391 rev 06-22'!V1106+'fhwa 1391 rev 06-22'!V1143+'fhwa 1391 rev 06-22'!V1180+'fhwa 1391 rev 06-22'!V1217+'fhwa 1391 rev 06-22'!V1254+'fhwa 1391 rev 06-22'!V1291+'fhwa 1391 rev 06-22'!V1328+'fhwa 1391 rev 06-22'!V1365+'fhwa 1391 rev 06-22'!V1402+'fhwa 1391 rev 06-22'!V1439+'fhwa 1391 rev 06-22'!V1476+'fhwa 1391 rev 06-22'!V1513+'fhwa 1391 rev 06-22'!V1550+'fhwa 1391 rev 06-22'!V1587+'fhwa 1391 rev 06-22'!V1624+'fhwa 1391 rev 06-22'!V1661+'fhwa 1391 rev 06-22'!V1698+'fhwa 1391 rev 06-22'!V1735+'fhwa 1391 rev 06-22'!V1772+'fhwa 1391 rev 06-22'!V1809+'fhwa 1391 rev 06-22'!V1846+'fhwa 1391 rev 06-22'!V1883+'fhwa 1391 rev 06-22'!V1920+'fhwa 1391 rev 06-22'!V1957+'fhwa 1391 rev 06-22'!V1994+'fhwa 1391 rev 06-22'!V2031+'fhwa 1391 rev 06-22'!V2068+'fhwa 1391 rev 06-22'!V2105+'fhwa 1391 rev 06-22'!V2142+'fhwa 1391 rev 06-22'!V2179+'fhwa 1391 rev 06-22'!V2216+'fhwa 1391 rev 06-22'!V2253+'fhwa 1391 rev 06-22'!V2290+'fhwa 1391 rev 06-22'!V2327+'fhwa 1391 rev 06-22'!V2364+'fhwa 1391 rev 06-22'!V2401+'fhwa 1391 rev 06-22'!V2438+'fhwa 1391 rev 06-22'!V2475+'fhwa 1391 rev 06-22'!V2512+'fhwa 1391 rev 06-22'!V2549+'fhwa 1391 rev 06-22'!V2586</f>
        <v>0</v>
      </c>
      <c r="X29" s="129">
        <f>'fhwa 1391 rev 06-22'!W33+'fhwa 1391 rev 06-22'!W70+'fhwa 1391 rev 06-22'!W107+'fhwa 1391 rev 06-22'!W144+'fhwa 1391 rev 06-22'!W181+'fhwa 1391 rev 06-22'!W218+'fhwa 1391 rev 06-22'!W255+'fhwa 1391 rev 06-22'!W292+'fhwa 1391 rev 06-22'!W329+'fhwa 1391 rev 06-22'!W366+'fhwa 1391 rev 06-22'!W403+'fhwa 1391 rev 06-22'!W440+'fhwa 1391 rev 06-22'!W477+'fhwa 1391 rev 06-22'!W514+'fhwa 1391 rev 06-22'!W551+'fhwa 1391 rev 06-22'!W588+'fhwa 1391 rev 06-22'!W625+'fhwa 1391 rev 06-22'!W662+'fhwa 1391 rev 06-22'!W699+'fhwa 1391 rev 06-22'!W736+'fhwa 1391 rev 06-22'!W773+'fhwa 1391 rev 06-22'!W810+'fhwa 1391 rev 06-22'!W847+'fhwa 1391 rev 06-22'!W884+'fhwa 1391 rev 06-22'!W921+'fhwa 1391 rev 06-22'!W958+'fhwa 1391 rev 06-22'!W995+'fhwa 1391 rev 06-22'!W1032+'fhwa 1391 rev 06-22'!W1069+'fhwa 1391 rev 06-22'!W1106+'fhwa 1391 rev 06-22'!W1143+'fhwa 1391 rev 06-22'!W1180+'fhwa 1391 rev 06-22'!W1217+'fhwa 1391 rev 06-22'!W1254+'fhwa 1391 rev 06-22'!W1291+'fhwa 1391 rev 06-22'!W1328+'fhwa 1391 rev 06-22'!W1365+'fhwa 1391 rev 06-22'!W1402+'fhwa 1391 rev 06-22'!W1439+'fhwa 1391 rev 06-22'!W1476+'fhwa 1391 rev 06-22'!W1513+'fhwa 1391 rev 06-22'!W1550+'fhwa 1391 rev 06-22'!W1587+'fhwa 1391 rev 06-22'!W1624+'fhwa 1391 rev 06-22'!W1661+'fhwa 1391 rev 06-22'!W1698+'fhwa 1391 rev 06-22'!W1735+'fhwa 1391 rev 06-22'!W1772+'fhwa 1391 rev 06-22'!W1809+'fhwa 1391 rev 06-22'!W1846+'fhwa 1391 rev 06-22'!W1883+'fhwa 1391 rev 06-22'!W1920+'fhwa 1391 rev 06-22'!W1957+'fhwa 1391 rev 06-22'!W1994+'fhwa 1391 rev 06-22'!W2031+'fhwa 1391 rev 06-22'!W2068+'fhwa 1391 rev 06-22'!W2105+'fhwa 1391 rev 06-22'!W2142+'fhwa 1391 rev 06-22'!W2179+'fhwa 1391 rev 06-22'!W2216+'fhwa 1391 rev 06-22'!W2253+'fhwa 1391 rev 06-22'!W2290+'fhwa 1391 rev 06-22'!W2327+'fhwa 1391 rev 06-22'!W2364+'fhwa 1391 rev 06-22'!W2401+'fhwa 1391 rev 06-22'!W2438+'fhwa 1391 rev 06-22'!W2475+'fhwa 1391 rev 06-22'!W2512+'fhwa 1391 rev 06-22'!W2549+'fhwa 1391 rev 06-22'!W2586</f>
        <v>0</v>
      </c>
      <c r="Y29" s="18"/>
      <c r="Z29" s="18"/>
      <c r="AA29" s="21">
        <f>J17</f>
        <v>0</v>
      </c>
      <c r="AB29" t="s">
        <v>48</v>
      </c>
      <c r="AC29" s="20" t="s">
        <v>69</v>
      </c>
      <c r="AD29" s="20" t="s">
        <v>63</v>
      </c>
      <c r="AE29" s="20"/>
      <c r="AL29" t="s">
        <v>71</v>
      </c>
    </row>
    <row r="30" spans="2:38" ht="16.5" thickBot="1" x14ac:dyDescent="0.25">
      <c r="B30" s="13" t="s">
        <v>21</v>
      </c>
      <c r="C30" s="96">
        <f t="shared" si="0"/>
        <v>0</v>
      </c>
      <c r="D30" s="97">
        <f t="shared" si="0"/>
        <v>0</v>
      </c>
      <c r="E30" s="98">
        <f t="shared" si="1"/>
        <v>0</v>
      </c>
      <c r="F30" s="97">
        <f t="shared" si="1"/>
        <v>0</v>
      </c>
      <c r="G30" s="128">
        <f>'fhwa 1391 rev 06-22'!F34+'fhwa 1391 rev 06-22'!F71+'fhwa 1391 rev 06-22'!F108+'fhwa 1391 rev 06-22'!F145+'fhwa 1391 rev 06-22'!F182+'fhwa 1391 rev 06-22'!F219+'fhwa 1391 rev 06-22'!F256+'fhwa 1391 rev 06-22'!F293+'fhwa 1391 rev 06-22'!F330+'fhwa 1391 rev 06-22'!F367+'fhwa 1391 rev 06-22'!F404+'fhwa 1391 rev 06-22'!F441+'fhwa 1391 rev 06-22'!F478+'fhwa 1391 rev 06-22'!F515+'fhwa 1391 rev 06-22'!F552+'fhwa 1391 rev 06-22'!F589+'fhwa 1391 rev 06-22'!F626+'fhwa 1391 rev 06-22'!F663+'fhwa 1391 rev 06-22'!F700+'fhwa 1391 rev 06-22'!F737+'fhwa 1391 rev 06-22'!F774+'fhwa 1391 rev 06-22'!F811+'fhwa 1391 rev 06-22'!F848+'fhwa 1391 rev 06-22'!F885+'fhwa 1391 rev 06-22'!F922+'fhwa 1391 rev 06-22'!F959+'fhwa 1391 rev 06-22'!F996+'fhwa 1391 rev 06-22'!F1033+'fhwa 1391 rev 06-22'!F1070+'fhwa 1391 rev 06-22'!F1107+'fhwa 1391 rev 06-22'!F1144+'fhwa 1391 rev 06-22'!F1181+'fhwa 1391 rev 06-22'!F1218+'fhwa 1391 rev 06-22'!F1255+'fhwa 1391 rev 06-22'!F1292+'fhwa 1391 rev 06-22'!F1329+'fhwa 1391 rev 06-22'!F1366+'fhwa 1391 rev 06-22'!F1403+'fhwa 1391 rev 06-22'!F1440+'fhwa 1391 rev 06-22'!F1477+'fhwa 1391 rev 06-22'!F1514+'fhwa 1391 rev 06-22'!F1551+'fhwa 1391 rev 06-22'!F1588+'fhwa 1391 rev 06-22'!F1625+'fhwa 1391 rev 06-22'!F1662+'fhwa 1391 rev 06-22'!F1699+'fhwa 1391 rev 06-22'!F1736+'fhwa 1391 rev 06-22'!F1773+'fhwa 1391 rev 06-22'!F1810+'fhwa 1391 rev 06-22'!F1847+'fhwa 1391 rev 06-22'!F1884+'fhwa 1391 rev 06-22'!F1921+'fhwa 1391 rev 06-22'!F1958+'fhwa 1391 rev 06-22'!F1995+'fhwa 1391 rev 06-22'!F2032+'fhwa 1391 rev 06-22'!F2069+'fhwa 1391 rev 06-22'!F2106+'fhwa 1391 rev 06-22'!F2143+'fhwa 1391 rev 06-22'!F2180+'fhwa 1391 rev 06-22'!F2217+'fhwa 1391 rev 06-22'!F2254+'fhwa 1391 rev 06-22'!F2291+'fhwa 1391 rev 06-22'!F2328+'fhwa 1391 rev 06-22'!F2365+'fhwa 1391 rev 06-22'!F2402+'fhwa 1391 rev 06-22'!F2439+'fhwa 1391 rev 06-22'!F2476+'fhwa 1391 rev 06-22'!F2513+'fhwa 1391 rev 06-22'!F2550+'fhwa 1391 rev 06-22'!F2587</f>
        <v>0</v>
      </c>
      <c r="H30" s="129">
        <f>'fhwa 1391 rev 06-22'!G34+'fhwa 1391 rev 06-22'!G71+'fhwa 1391 rev 06-22'!G108+'fhwa 1391 rev 06-22'!G145+'fhwa 1391 rev 06-22'!G182+'fhwa 1391 rev 06-22'!G219+'fhwa 1391 rev 06-22'!G256+'fhwa 1391 rev 06-22'!G293+'fhwa 1391 rev 06-22'!G330+'fhwa 1391 rev 06-22'!G367+'fhwa 1391 rev 06-22'!G404+'fhwa 1391 rev 06-22'!G441+'fhwa 1391 rev 06-22'!G478+'fhwa 1391 rev 06-22'!G515+'fhwa 1391 rev 06-22'!G552+'fhwa 1391 rev 06-22'!G589+'fhwa 1391 rev 06-22'!G626+'fhwa 1391 rev 06-22'!G663+'fhwa 1391 rev 06-22'!G700+'fhwa 1391 rev 06-22'!G737+'fhwa 1391 rev 06-22'!G774+'fhwa 1391 rev 06-22'!G811+'fhwa 1391 rev 06-22'!G848+'fhwa 1391 rev 06-22'!G885+'fhwa 1391 rev 06-22'!G922+'fhwa 1391 rev 06-22'!G959+'fhwa 1391 rev 06-22'!G996+'fhwa 1391 rev 06-22'!G1033+'fhwa 1391 rev 06-22'!G1070+'fhwa 1391 rev 06-22'!G1107+'fhwa 1391 rev 06-22'!G1144+'fhwa 1391 rev 06-22'!G1181+'fhwa 1391 rev 06-22'!G1218+'fhwa 1391 rev 06-22'!G1255+'fhwa 1391 rev 06-22'!G1292+'fhwa 1391 rev 06-22'!G1329+'fhwa 1391 rev 06-22'!G1366+'fhwa 1391 rev 06-22'!G1403+'fhwa 1391 rev 06-22'!G1440+'fhwa 1391 rev 06-22'!G1477+'fhwa 1391 rev 06-22'!G1514+'fhwa 1391 rev 06-22'!G1551+'fhwa 1391 rev 06-22'!G1588+'fhwa 1391 rev 06-22'!G1625+'fhwa 1391 rev 06-22'!G1662+'fhwa 1391 rev 06-22'!G1699+'fhwa 1391 rev 06-22'!G1736+'fhwa 1391 rev 06-22'!G1773+'fhwa 1391 rev 06-22'!G1810+'fhwa 1391 rev 06-22'!G1847+'fhwa 1391 rev 06-22'!G1884+'fhwa 1391 rev 06-22'!G1921+'fhwa 1391 rev 06-22'!G1958+'fhwa 1391 rev 06-22'!G1995+'fhwa 1391 rev 06-22'!G2032+'fhwa 1391 rev 06-22'!G2069+'fhwa 1391 rev 06-22'!G2106+'fhwa 1391 rev 06-22'!G2143+'fhwa 1391 rev 06-22'!G2180+'fhwa 1391 rev 06-22'!G2217+'fhwa 1391 rev 06-22'!G2254+'fhwa 1391 rev 06-22'!G2291+'fhwa 1391 rev 06-22'!G2328+'fhwa 1391 rev 06-22'!G2365+'fhwa 1391 rev 06-22'!G2402+'fhwa 1391 rev 06-22'!G2439+'fhwa 1391 rev 06-22'!G2476+'fhwa 1391 rev 06-22'!G2513+'fhwa 1391 rev 06-22'!G2550+'fhwa 1391 rev 06-22'!G2587</f>
        <v>0</v>
      </c>
      <c r="I30" s="131">
        <f>'fhwa 1391 rev 06-22'!H34+'fhwa 1391 rev 06-22'!H71+'fhwa 1391 rev 06-22'!H108+'fhwa 1391 rev 06-22'!H145+'fhwa 1391 rev 06-22'!H182+'fhwa 1391 rev 06-22'!H219+'fhwa 1391 rev 06-22'!H256+'fhwa 1391 rev 06-22'!H293+'fhwa 1391 rev 06-22'!H330+'fhwa 1391 rev 06-22'!H367+'fhwa 1391 rev 06-22'!H404+'fhwa 1391 rev 06-22'!H441+'fhwa 1391 rev 06-22'!H478+'fhwa 1391 rev 06-22'!H515+'fhwa 1391 rev 06-22'!H552+'fhwa 1391 rev 06-22'!H589+'fhwa 1391 rev 06-22'!H626+'fhwa 1391 rev 06-22'!H663+'fhwa 1391 rev 06-22'!H700+'fhwa 1391 rev 06-22'!H737+'fhwa 1391 rev 06-22'!H774+'fhwa 1391 rev 06-22'!H811+'fhwa 1391 rev 06-22'!H848+'fhwa 1391 rev 06-22'!H885+'fhwa 1391 rev 06-22'!H922+'fhwa 1391 rev 06-22'!H959+'fhwa 1391 rev 06-22'!H996+'fhwa 1391 rev 06-22'!H1033+'fhwa 1391 rev 06-22'!H1070+'fhwa 1391 rev 06-22'!H1107+'fhwa 1391 rev 06-22'!H1144+'fhwa 1391 rev 06-22'!H1181+'fhwa 1391 rev 06-22'!H1218+'fhwa 1391 rev 06-22'!H1255+'fhwa 1391 rev 06-22'!H1292+'fhwa 1391 rev 06-22'!H1329+'fhwa 1391 rev 06-22'!H1366+'fhwa 1391 rev 06-22'!H1403+'fhwa 1391 rev 06-22'!H1440+'fhwa 1391 rev 06-22'!H1477+'fhwa 1391 rev 06-22'!H1514+'fhwa 1391 rev 06-22'!H1551+'fhwa 1391 rev 06-22'!H1588+'fhwa 1391 rev 06-22'!H1625+'fhwa 1391 rev 06-22'!H1662+'fhwa 1391 rev 06-22'!H1699+'fhwa 1391 rev 06-22'!H1736+'fhwa 1391 rev 06-22'!H1773+'fhwa 1391 rev 06-22'!H1810+'fhwa 1391 rev 06-22'!H1847+'fhwa 1391 rev 06-22'!H1884+'fhwa 1391 rev 06-22'!H1921+'fhwa 1391 rev 06-22'!H1958+'fhwa 1391 rev 06-22'!H1995+'fhwa 1391 rev 06-22'!H2032+'fhwa 1391 rev 06-22'!H2069+'fhwa 1391 rev 06-22'!H2106+'fhwa 1391 rev 06-22'!H2143+'fhwa 1391 rev 06-22'!H2180+'fhwa 1391 rev 06-22'!H2217+'fhwa 1391 rev 06-22'!H2254+'fhwa 1391 rev 06-22'!H2291+'fhwa 1391 rev 06-22'!H2328+'fhwa 1391 rev 06-22'!H2365+'fhwa 1391 rev 06-22'!H2402+'fhwa 1391 rev 06-22'!H2439+'fhwa 1391 rev 06-22'!H2476+'fhwa 1391 rev 06-22'!H2513+'fhwa 1391 rev 06-22'!H2550+'fhwa 1391 rev 06-22'!H2587</f>
        <v>0</v>
      </c>
      <c r="J30" s="129">
        <f>'fhwa 1391 rev 06-22'!I34+'fhwa 1391 rev 06-22'!I71+'fhwa 1391 rev 06-22'!I108+'fhwa 1391 rev 06-22'!I145+'fhwa 1391 rev 06-22'!I182+'fhwa 1391 rev 06-22'!I219+'fhwa 1391 rev 06-22'!I256+'fhwa 1391 rev 06-22'!I293+'fhwa 1391 rev 06-22'!I330+'fhwa 1391 rev 06-22'!I367+'fhwa 1391 rev 06-22'!I404+'fhwa 1391 rev 06-22'!I441+'fhwa 1391 rev 06-22'!I478+'fhwa 1391 rev 06-22'!I515+'fhwa 1391 rev 06-22'!I552+'fhwa 1391 rev 06-22'!I589+'fhwa 1391 rev 06-22'!I626+'fhwa 1391 rev 06-22'!I663+'fhwa 1391 rev 06-22'!I700+'fhwa 1391 rev 06-22'!I737+'fhwa 1391 rev 06-22'!I774+'fhwa 1391 rev 06-22'!I811+'fhwa 1391 rev 06-22'!I848+'fhwa 1391 rev 06-22'!I885+'fhwa 1391 rev 06-22'!I922+'fhwa 1391 rev 06-22'!I959+'fhwa 1391 rev 06-22'!I996+'fhwa 1391 rev 06-22'!I1033+'fhwa 1391 rev 06-22'!I1070+'fhwa 1391 rev 06-22'!I1107+'fhwa 1391 rev 06-22'!I1144+'fhwa 1391 rev 06-22'!I1181+'fhwa 1391 rev 06-22'!I1218+'fhwa 1391 rev 06-22'!I1255+'fhwa 1391 rev 06-22'!I1292+'fhwa 1391 rev 06-22'!I1329+'fhwa 1391 rev 06-22'!I1366+'fhwa 1391 rev 06-22'!I1403+'fhwa 1391 rev 06-22'!I1440+'fhwa 1391 rev 06-22'!I1477+'fhwa 1391 rev 06-22'!I1514+'fhwa 1391 rev 06-22'!I1551+'fhwa 1391 rev 06-22'!I1588+'fhwa 1391 rev 06-22'!I1625+'fhwa 1391 rev 06-22'!I1662+'fhwa 1391 rev 06-22'!I1699+'fhwa 1391 rev 06-22'!I1736+'fhwa 1391 rev 06-22'!I1773+'fhwa 1391 rev 06-22'!I1810+'fhwa 1391 rev 06-22'!I1847+'fhwa 1391 rev 06-22'!I1884+'fhwa 1391 rev 06-22'!I1921+'fhwa 1391 rev 06-22'!I1958+'fhwa 1391 rev 06-22'!I1995+'fhwa 1391 rev 06-22'!I2032+'fhwa 1391 rev 06-22'!I2069+'fhwa 1391 rev 06-22'!I2106+'fhwa 1391 rev 06-22'!I2143+'fhwa 1391 rev 06-22'!I2180+'fhwa 1391 rev 06-22'!I2217+'fhwa 1391 rev 06-22'!I2254+'fhwa 1391 rev 06-22'!I2291+'fhwa 1391 rev 06-22'!I2328+'fhwa 1391 rev 06-22'!I2365+'fhwa 1391 rev 06-22'!I2402+'fhwa 1391 rev 06-22'!I2439+'fhwa 1391 rev 06-22'!I2476+'fhwa 1391 rev 06-22'!I2513+'fhwa 1391 rev 06-22'!I2550+'fhwa 1391 rev 06-22'!I2587</f>
        <v>0</v>
      </c>
      <c r="K30" s="131">
        <f>'fhwa 1391 rev 06-22'!J34+'fhwa 1391 rev 06-22'!J71+'fhwa 1391 rev 06-22'!J108+'fhwa 1391 rev 06-22'!J145+'fhwa 1391 rev 06-22'!J182+'fhwa 1391 rev 06-22'!J219+'fhwa 1391 rev 06-22'!J256+'fhwa 1391 rev 06-22'!J293+'fhwa 1391 rev 06-22'!J330+'fhwa 1391 rev 06-22'!J367+'fhwa 1391 rev 06-22'!J404+'fhwa 1391 rev 06-22'!J441+'fhwa 1391 rev 06-22'!J478+'fhwa 1391 rev 06-22'!J515+'fhwa 1391 rev 06-22'!J552+'fhwa 1391 rev 06-22'!J589+'fhwa 1391 rev 06-22'!J626+'fhwa 1391 rev 06-22'!J663+'fhwa 1391 rev 06-22'!J700+'fhwa 1391 rev 06-22'!J737+'fhwa 1391 rev 06-22'!J774+'fhwa 1391 rev 06-22'!J811+'fhwa 1391 rev 06-22'!J848+'fhwa 1391 rev 06-22'!J885+'fhwa 1391 rev 06-22'!J922+'fhwa 1391 rev 06-22'!J959+'fhwa 1391 rev 06-22'!J996+'fhwa 1391 rev 06-22'!J1033+'fhwa 1391 rev 06-22'!J1070+'fhwa 1391 rev 06-22'!J1107+'fhwa 1391 rev 06-22'!J1144+'fhwa 1391 rev 06-22'!J1181+'fhwa 1391 rev 06-22'!J1218+'fhwa 1391 rev 06-22'!J1255+'fhwa 1391 rev 06-22'!J1292+'fhwa 1391 rev 06-22'!J1329+'fhwa 1391 rev 06-22'!J1366+'fhwa 1391 rev 06-22'!J1403+'fhwa 1391 rev 06-22'!J1440+'fhwa 1391 rev 06-22'!J1477+'fhwa 1391 rev 06-22'!J1514+'fhwa 1391 rev 06-22'!J1551+'fhwa 1391 rev 06-22'!J1588+'fhwa 1391 rev 06-22'!J1625+'fhwa 1391 rev 06-22'!J1662+'fhwa 1391 rev 06-22'!J1699+'fhwa 1391 rev 06-22'!J1736+'fhwa 1391 rev 06-22'!J1773+'fhwa 1391 rev 06-22'!J1810+'fhwa 1391 rev 06-22'!J1847+'fhwa 1391 rev 06-22'!J1884+'fhwa 1391 rev 06-22'!J1921+'fhwa 1391 rev 06-22'!J1958+'fhwa 1391 rev 06-22'!J1995+'fhwa 1391 rev 06-22'!J2032+'fhwa 1391 rev 06-22'!J2069+'fhwa 1391 rev 06-22'!J2106+'fhwa 1391 rev 06-22'!J2143+'fhwa 1391 rev 06-22'!J2180+'fhwa 1391 rev 06-22'!J2217+'fhwa 1391 rev 06-22'!J2254+'fhwa 1391 rev 06-22'!J2291+'fhwa 1391 rev 06-22'!J2328+'fhwa 1391 rev 06-22'!J2365+'fhwa 1391 rev 06-22'!J2402+'fhwa 1391 rev 06-22'!J2439+'fhwa 1391 rev 06-22'!J2476+'fhwa 1391 rev 06-22'!J2513+'fhwa 1391 rev 06-22'!J2550+'fhwa 1391 rev 06-22'!J2587</f>
        <v>0</v>
      </c>
      <c r="L30" s="129">
        <f>'fhwa 1391 rev 06-22'!K34+'fhwa 1391 rev 06-22'!K71+'fhwa 1391 rev 06-22'!K108+'fhwa 1391 rev 06-22'!K145+'fhwa 1391 rev 06-22'!K182+'fhwa 1391 rev 06-22'!K219+'fhwa 1391 rev 06-22'!K256+'fhwa 1391 rev 06-22'!K293+'fhwa 1391 rev 06-22'!K330+'fhwa 1391 rev 06-22'!K367+'fhwa 1391 rev 06-22'!K404+'fhwa 1391 rev 06-22'!K441+'fhwa 1391 rev 06-22'!K478+'fhwa 1391 rev 06-22'!K515+'fhwa 1391 rev 06-22'!K552+'fhwa 1391 rev 06-22'!K589+'fhwa 1391 rev 06-22'!K626+'fhwa 1391 rev 06-22'!K663+'fhwa 1391 rev 06-22'!K700+'fhwa 1391 rev 06-22'!K737+'fhwa 1391 rev 06-22'!K774+'fhwa 1391 rev 06-22'!K811+'fhwa 1391 rev 06-22'!K848+'fhwa 1391 rev 06-22'!K885+'fhwa 1391 rev 06-22'!K922+'fhwa 1391 rev 06-22'!K959+'fhwa 1391 rev 06-22'!K996+'fhwa 1391 rev 06-22'!K1033+'fhwa 1391 rev 06-22'!K1070+'fhwa 1391 rev 06-22'!K1107+'fhwa 1391 rev 06-22'!K1144+'fhwa 1391 rev 06-22'!K1181+'fhwa 1391 rev 06-22'!K1218+'fhwa 1391 rev 06-22'!K1255+'fhwa 1391 rev 06-22'!K1292+'fhwa 1391 rev 06-22'!K1329+'fhwa 1391 rev 06-22'!K1366+'fhwa 1391 rev 06-22'!K1403+'fhwa 1391 rev 06-22'!K1440+'fhwa 1391 rev 06-22'!K1477+'fhwa 1391 rev 06-22'!K1514+'fhwa 1391 rev 06-22'!K1551+'fhwa 1391 rev 06-22'!K1588+'fhwa 1391 rev 06-22'!K1625+'fhwa 1391 rev 06-22'!K1662+'fhwa 1391 rev 06-22'!K1699+'fhwa 1391 rev 06-22'!K1736+'fhwa 1391 rev 06-22'!K1773+'fhwa 1391 rev 06-22'!K1810+'fhwa 1391 rev 06-22'!K1847+'fhwa 1391 rev 06-22'!K1884+'fhwa 1391 rev 06-22'!K1921+'fhwa 1391 rev 06-22'!K1958+'fhwa 1391 rev 06-22'!K1995+'fhwa 1391 rev 06-22'!K2032+'fhwa 1391 rev 06-22'!K2069+'fhwa 1391 rev 06-22'!K2106+'fhwa 1391 rev 06-22'!K2143+'fhwa 1391 rev 06-22'!K2180+'fhwa 1391 rev 06-22'!K2217+'fhwa 1391 rev 06-22'!K2254+'fhwa 1391 rev 06-22'!K2291+'fhwa 1391 rev 06-22'!K2328+'fhwa 1391 rev 06-22'!K2365+'fhwa 1391 rev 06-22'!K2402+'fhwa 1391 rev 06-22'!K2439+'fhwa 1391 rev 06-22'!K2476+'fhwa 1391 rev 06-22'!K2513+'fhwa 1391 rev 06-22'!K2550+'fhwa 1391 rev 06-22'!K2587</f>
        <v>0</v>
      </c>
      <c r="M30" s="131">
        <f>'fhwa 1391 rev 06-22'!L34+'fhwa 1391 rev 06-22'!L71+'fhwa 1391 rev 06-22'!L108+'fhwa 1391 rev 06-22'!L145+'fhwa 1391 rev 06-22'!L182+'fhwa 1391 rev 06-22'!L219+'fhwa 1391 rev 06-22'!L256+'fhwa 1391 rev 06-22'!L293+'fhwa 1391 rev 06-22'!L330+'fhwa 1391 rev 06-22'!L367+'fhwa 1391 rev 06-22'!L404+'fhwa 1391 rev 06-22'!L441+'fhwa 1391 rev 06-22'!L478+'fhwa 1391 rev 06-22'!L515+'fhwa 1391 rev 06-22'!L552+'fhwa 1391 rev 06-22'!L589+'fhwa 1391 rev 06-22'!L626+'fhwa 1391 rev 06-22'!L663+'fhwa 1391 rev 06-22'!L700+'fhwa 1391 rev 06-22'!L737+'fhwa 1391 rev 06-22'!L774+'fhwa 1391 rev 06-22'!L811+'fhwa 1391 rev 06-22'!L848+'fhwa 1391 rev 06-22'!L885+'fhwa 1391 rev 06-22'!L922+'fhwa 1391 rev 06-22'!L959+'fhwa 1391 rev 06-22'!L996+'fhwa 1391 rev 06-22'!L1033+'fhwa 1391 rev 06-22'!L1070+'fhwa 1391 rev 06-22'!L1107+'fhwa 1391 rev 06-22'!L1144+'fhwa 1391 rev 06-22'!L1181+'fhwa 1391 rev 06-22'!L1218+'fhwa 1391 rev 06-22'!L1255+'fhwa 1391 rev 06-22'!L1292+'fhwa 1391 rev 06-22'!L1329+'fhwa 1391 rev 06-22'!L1366+'fhwa 1391 rev 06-22'!L1403+'fhwa 1391 rev 06-22'!L1440+'fhwa 1391 rev 06-22'!L1477+'fhwa 1391 rev 06-22'!L1514+'fhwa 1391 rev 06-22'!L1551+'fhwa 1391 rev 06-22'!L1588+'fhwa 1391 rev 06-22'!L1625+'fhwa 1391 rev 06-22'!L1662+'fhwa 1391 rev 06-22'!L1699+'fhwa 1391 rev 06-22'!L1736+'fhwa 1391 rev 06-22'!L1773+'fhwa 1391 rev 06-22'!L1810+'fhwa 1391 rev 06-22'!L1847+'fhwa 1391 rev 06-22'!L1884+'fhwa 1391 rev 06-22'!L1921+'fhwa 1391 rev 06-22'!L1958+'fhwa 1391 rev 06-22'!L1995+'fhwa 1391 rev 06-22'!L2032+'fhwa 1391 rev 06-22'!L2069+'fhwa 1391 rev 06-22'!L2106+'fhwa 1391 rev 06-22'!L2143+'fhwa 1391 rev 06-22'!L2180+'fhwa 1391 rev 06-22'!L2217+'fhwa 1391 rev 06-22'!L2254+'fhwa 1391 rev 06-22'!L2291+'fhwa 1391 rev 06-22'!L2328+'fhwa 1391 rev 06-22'!L2365+'fhwa 1391 rev 06-22'!L2402+'fhwa 1391 rev 06-22'!L2439+'fhwa 1391 rev 06-22'!L2476+'fhwa 1391 rev 06-22'!L2513+'fhwa 1391 rev 06-22'!L2550+'fhwa 1391 rev 06-22'!L2587</f>
        <v>0</v>
      </c>
      <c r="N30" s="129">
        <f>'fhwa 1391 rev 06-22'!M34+'fhwa 1391 rev 06-22'!M71+'fhwa 1391 rev 06-22'!M108+'fhwa 1391 rev 06-22'!M145+'fhwa 1391 rev 06-22'!M182+'fhwa 1391 rev 06-22'!M219+'fhwa 1391 rev 06-22'!M256+'fhwa 1391 rev 06-22'!M293+'fhwa 1391 rev 06-22'!M330+'fhwa 1391 rev 06-22'!M367+'fhwa 1391 rev 06-22'!M404+'fhwa 1391 rev 06-22'!M441+'fhwa 1391 rev 06-22'!M478+'fhwa 1391 rev 06-22'!M515+'fhwa 1391 rev 06-22'!M552+'fhwa 1391 rev 06-22'!M589+'fhwa 1391 rev 06-22'!M626+'fhwa 1391 rev 06-22'!M663+'fhwa 1391 rev 06-22'!M700+'fhwa 1391 rev 06-22'!M737+'fhwa 1391 rev 06-22'!M774+'fhwa 1391 rev 06-22'!M811+'fhwa 1391 rev 06-22'!M848+'fhwa 1391 rev 06-22'!M885+'fhwa 1391 rev 06-22'!M922+'fhwa 1391 rev 06-22'!M959+'fhwa 1391 rev 06-22'!M996+'fhwa 1391 rev 06-22'!M1033+'fhwa 1391 rev 06-22'!M1070+'fhwa 1391 rev 06-22'!M1107+'fhwa 1391 rev 06-22'!M1144+'fhwa 1391 rev 06-22'!M1181+'fhwa 1391 rev 06-22'!M1218+'fhwa 1391 rev 06-22'!M1255+'fhwa 1391 rev 06-22'!M1292+'fhwa 1391 rev 06-22'!M1329+'fhwa 1391 rev 06-22'!M1366+'fhwa 1391 rev 06-22'!M1403+'fhwa 1391 rev 06-22'!M1440+'fhwa 1391 rev 06-22'!M1477+'fhwa 1391 rev 06-22'!M1514+'fhwa 1391 rev 06-22'!M1551+'fhwa 1391 rev 06-22'!M1588+'fhwa 1391 rev 06-22'!M1625+'fhwa 1391 rev 06-22'!M1662+'fhwa 1391 rev 06-22'!M1699+'fhwa 1391 rev 06-22'!M1736+'fhwa 1391 rev 06-22'!M1773+'fhwa 1391 rev 06-22'!M1810+'fhwa 1391 rev 06-22'!M1847+'fhwa 1391 rev 06-22'!M1884+'fhwa 1391 rev 06-22'!M1921+'fhwa 1391 rev 06-22'!M1958+'fhwa 1391 rev 06-22'!M1995+'fhwa 1391 rev 06-22'!M2032+'fhwa 1391 rev 06-22'!M2069+'fhwa 1391 rev 06-22'!M2106+'fhwa 1391 rev 06-22'!M2143+'fhwa 1391 rev 06-22'!M2180+'fhwa 1391 rev 06-22'!M2217+'fhwa 1391 rev 06-22'!M2254+'fhwa 1391 rev 06-22'!M2291+'fhwa 1391 rev 06-22'!M2328+'fhwa 1391 rev 06-22'!M2365+'fhwa 1391 rev 06-22'!M2402+'fhwa 1391 rev 06-22'!M2439+'fhwa 1391 rev 06-22'!M2476+'fhwa 1391 rev 06-22'!M2513+'fhwa 1391 rev 06-22'!M2550+'fhwa 1391 rev 06-22'!M2587</f>
        <v>0</v>
      </c>
      <c r="O30" s="131">
        <f>'fhwa 1391 rev 06-22'!N34+'fhwa 1391 rev 06-22'!N71+'fhwa 1391 rev 06-22'!N108+'fhwa 1391 rev 06-22'!N145+'fhwa 1391 rev 06-22'!N182+'fhwa 1391 rev 06-22'!N219+'fhwa 1391 rev 06-22'!N256+'fhwa 1391 rev 06-22'!N293+'fhwa 1391 rev 06-22'!N330+'fhwa 1391 rev 06-22'!N367+'fhwa 1391 rev 06-22'!N404+'fhwa 1391 rev 06-22'!N441+'fhwa 1391 rev 06-22'!N478+'fhwa 1391 rev 06-22'!N515+'fhwa 1391 rev 06-22'!N552+'fhwa 1391 rev 06-22'!N589+'fhwa 1391 rev 06-22'!N626+'fhwa 1391 rev 06-22'!N663+'fhwa 1391 rev 06-22'!N700+'fhwa 1391 rev 06-22'!N737+'fhwa 1391 rev 06-22'!N774+'fhwa 1391 rev 06-22'!N811+'fhwa 1391 rev 06-22'!N848+'fhwa 1391 rev 06-22'!N885+'fhwa 1391 rev 06-22'!N922+'fhwa 1391 rev 06-22'!N959+'fhwa 1391 rev 06-22'!N996+'fhwa 1391 rev 06-22'!N1033+'fhwa 1391 rev 06-22'!N1070+'fhwa 1391 rev 06-22'!N1107+'fhwa 1391 rev 06-22'!N1144+'fhwa 1391 rev 06-22'!N1181+'fhwa 1391 rev 06-22'!N1218+'fhwa 1391 rev 06-22'!N1255+'fhwa 1391 rev 06-22'!N1292+'fhwa 1391 rev 06-22'!N1329+'fhwa 1391 rev 06-22'!N1366+'fhwa 1391 rev 06-22'!N1403+'fhwa 1391 rev 06-22'!N1440+'fhwa 1391 rev 06-22'!N1477+'fhwa 1391 rev 06-22'!N1514+'fhwa 1391 rev 06-22'!N1551+'fhwa 1391 rev 06-22'!N1588+'fhwa 1391 rev 06-22'!N1625+'fhwa 1391 rev 06-22'!N1662+'fhwa 1391 rev 06-22'!N1699+'fhwa 1391 rev 06-22'!N1736+'fhwa 1391 rev 06-22'!N1773+'fhwa 1391 rev 06-22'!N1810+'fhwa 1391 rev 06-22'!N1847+'fhwa 1391 rev 06-22'!N1884+'fhwa 1391 rev 06-22'!N1921+'fhwa 1391 rev 06-22'!N1958+'fhwa 1391 rev 06-22'!N1995+'fhwa 1391 rev 06-22'!N2032+'fhwa 1391 rev 06-22'!N2069+'fhwa 1391 rev 06-22'!N2106+'fhwa 1391 rev 06-22'!N2143+'fhwa 1391 rev 06-22'!N2180+'fhwa 1391 rev 06-22'!N2217+'fhwa 1391 rev 06-22'!N2254+'fhwa 1391 rev 06-22'!N2291+'fhwa 1391 rev 06-22'!N2328+'fhwa 1391 rev 06-22'!N2365+'fhwa 1391 rev 06-22'!N2402+'fhwa 1391 rev 06-22'!N2439+'fhwa 1391 rev 06-22'!N2476+'fhwa 1391 rev 06-22'!N2513+'fhwa 1391 rev 06-22'!N2550+'fhwa 1391 rev 06-22'!N2587</f>
        <v>0</v>
      </c>
      <c r="P30" s="129">
        <f>'fhwa 1391 rev 06-22'!O34+'fhwa 1391 rev 06-22'!O71+'fhwa 1391 rev 06-22'!O108+'fhwa 1391 rev 06-22'!O145+'fhwa 1391 rev 06-22'!O182+'fhwa 1391 rev 06-22'!O219+'fhwa 1391 rev 06-22'!O256+'fhwa 1391 rev 06-22'!O293+'fhwa 1391 rev 06-22'!O330+'fhwa 1391 rev 06-22'!O367+'fhwa 1391 rev 06-22'!O404+'fhwa 1391 rev 06-22'!O441+'fhwa 1391 rev 06-22'!O478+'fhwa 1391 rev 06-22'!O515+'fhwa 1391 rev 06-22'!O552+'fhwa 1391 rev 06-22'!O589+'fhwa 1391 rev 06-22'!O626+'fhwa 1391 rev 06-22'!O663+'fhwa 1391 rev 06-22'!O700+'fhwa 1391 rev 06-22'!O737+'fhwa 1391 rev 06-22'!O774+'fhwa 1391 rev 06-22'!O811+'fhwa 1391 rev 06-22'!O848+'fhwa 1391 rev 06-22'!O885+'fhwa 1391 rev 06-22'!O922+'fhwa 1391 rev 06-22'!O959+'fhwa 1391 rev 06-22'!O996+'fhwa 1391 rev 06-22'!O1033+'fhwa 1391 rev 06-22'!O1070+'fhwa 1391 rev 06-22'!O1107+'fhwa 1391 rev 06-22'!O1144+'fhwa 1391 rev 06-22'!O1181+'fhwa 1391 rev 06-22'!O1218+'fhwa 1391 rev 06-22'!O1255+'fhwa 1391 rev 06-22'!O1292+'fhwa 1391 rev 06-22'!O1329+'fhwa 1391 rev 06-22'!O1366+'fhwa 1391 rev 06-22'!O1403+'fhwa 1391 rev 06-22'!O1440+'fhwa 1391 rev 06-22'!O1477+'fhwa 1391 rev 06-22'!O1514+'fhwa 1391 rev 06-22'!O1551+'fhwa 1391 rev 06-22'!O1588+'fhwa 1391 rev 06-22'!O1625+'fhwa 1391 rev 06-22'!O1662+'fhwa 1391 rev 06-22'!O1699+'fhwa 1391 rev 06-22'!O1736+'fhwa 1391 rev 06-22'!O1773+'fhwa 1391 rev 06-22'!O1810+'fhwa 1391 rev 06-22'!O1847+'fhwa 1391 rev 06-22'!O1884+'fhwa 1391 rev 06-22'!O1921+'fhwa 1391 rev 06-22'!O1958+'fhwa 1391 rev 06-22'!O1995+'fhwa 1391 rev 06-22'!O2032+'fhwa 1391 rev 06-22'!O2069+'fhwa 1391 rev 06-22'!O2106+'fhwa 1391 rev 06-22'!O2143+'fhwa 1391 rev 06-22'!O2180+'fhwa 1391 rev 06-22'!O2217+'fhwa 1391 rev 06-22'!O2254+'fhwa 1391 rev 06-22'!O2291+'fhwa 1391 rev 06-22'!O2328+'fhwa 1391 rev 06-22'!O2365+'fhwa 1391 rev 06-22'!O2402+'fhwa 1391 rev 06-22'!O2439+'fhwa 1391 rev 06-22'!O2476+'fhwa 1391 rev 06-22'!O2513+'fhwa 1391 rev 06-22'!O2550+'fhwa 1391 rev 06-22'!O2587</f>
        <v>0</v>
      </c>
      <c r="Q30" s="131">
        <f>'fhwa 1391 rev 06-22'!P34+'fhwa 1391 rev 06-22'!P71+'fhwa 1391 rev 06-22'!P108+'fhwa 1391 rev 06-22'!P145+'fhwa 1391 rev 06-22'!P182+'fhwa 1391 rev 06-22'!P219+'fhwa 1391 rev 06-22'!P256+'fhwa 1391 rev 06-22'!P293+'fhwa 1391 rev 06-22'!P330+'fhwa 1391 rev 06-22'!P367+'fhwa 1391 rev 06-22'!P404+'fhwa 1391 rev 06-22'!P441+'fhwa 1391 rev 06-22'!P478+'fhwa 1391 rev 06-22'!P515+'fhwa 1391 rev 06-22'!P552+'fhwa 1391 rev 06-22'!P589+'fhwa 1391 rev 06-22'!P626+'fhwa 1391 rev 06-22'!P663+'fhwa 1391 rev 06-22'!P700+'fhwa 1391 rev 06-22'!P737+'fhwa 1391 rev 06-22'!P774+'fhwa 1391 rev 06-22'!P811+'fhwa 1391 rev 06-22'!P848+'fhwa 1391 rev 06-22'!P885+'fhwa 1391 rev 06-22'!P922+'fhwa 1391 rev 06-22'!P959+'fhwa 1391 rev 06-22'!P996+'fhwa 1391 rev 06-22'!P1033+'fhwa 1391 rev 06-22'!P1070+'fhwa 1391 rev 06-22'!P1107+'fhwa 1391 rev 06-22'!P1144+'fhwa 1391 rev 06-22'!P1181+'fhwa 1391 rev 06-22'!P1218+'fhwa 1391 rev 06-22'!P1255+'fhwa 1391 rev 06-22'!P1292+'fhwa 1391 rev 06-22'!P1329+'fhwa 1391 rev 06-22'!P1366+'fhwa 1391 rev 06-22'!P1403+'fhwa 1391 rev 06-22'!P1440+'fhwa 1391 rev 06-22'!P1477+'fhwa 1391 rev 06-22'!P1514+'fhwa 1391 rev 06-22'!P1551+'fhwa 1391 rev 06-22'!P1588+'fhwa 1391 rev 06-22'!P1625+'fhwa 1391 rev 06-22'!P1662+'fhwa 1391 rev 06-22'!P1699+'fhwa 1391 rev 06-22'!P1736+'fhwa 1391 rev 06-22'!P1773+'fhwa 1391 rev 06-22'!P1810+'fhwa 1391 rev 06-22'!P1847+'fhwa 1391 rev 06-22'!P1884+'fhwa 1391 rev 06-22'!P1921+'fhwa 1391 rev 06-22'!P1958+'fhwa 1391 rev 06-22'!P1995+'fhwa 1391 rev 06-22'!P2032+'fhwa 1391 rev 06-22'!P2069+'fhwa 1391 rev 06-22'!P2106+'fhwa 1391 rev 06-22'!P2143+'fhwa 1391 rev 06-22'!P2180+'fhwa 1391 rev 06-22'!P2217+'fhwa 1391 rev 06-22'!P2254+'fhwa 1391 rev 06-22'!P2291+'fhwa 1391 rev 06-22'!P2328+'fhwa 1391 rev 06-22'!P2365+'fhwa 1391 rev 06-22'!P2402+'fhwa 1391 rev 06-22'!P2439+'fhwa 1391 rev 06-22'!P2476+'fhwa 1391 rev 06-22'!P2513+'fhwa 1391 rev 06-22'!P2550+'fhwa 1391 rev 06-22'!P2587</f>
        <v>0</v>
      </c>
      <c r="R30" s="129">
        <f>'fhwa 1391 rev 06-22'!Q34+'fhwa 1391 rev 06-22'!Q71+'fhwa 1391 rev 06-22'!Q108+'fhwa 1391 rev 06-22'!Q145+'fhwa 1391 rev 06-22'!Q182+'fhwa 1391 rev 06-22'!Q219+'fhwa 1391 rev 06-22'!Q256+'fhwa 1391 rev 06-22'!Q293+'fhwa 1391 rev 06-22'!Q330+'fhwa 1391 rev 06-22'!Q367+'fhwa 1391 rev 06-22'!Q404+'fhwa 1391 rev 06-22'!Q441+'fhwa 1391 rev 06-22'!Q478+'fhwa 1391 rev 06-22'!Q515+'fhwa 1391 rev 06-22'!Q552+'fhwa 1391 rev 06-22'!Q589+'fhwa 1391 rev 06-22'!Q626+'fhwa 1391 rev 06-22'!Q663+'fhwa 1391 rev 06-22'!Q700+'fhwa 1391 rev 06-22'!Q737+'fhwa 1391 rev 06-22'!Q774+'fhwa 1391 rev 06-22'!Q811+'fhwa 1391 rev 06-22'!Q848+'fhwa 1391 rev 06-22'!Q885+'fhwa 1391 rev 06-22'!Q922+'fhwa 1391 rev 06-22'!Q959+'fhwa 1391 rev 06-22'!Q996+'fhwa 1391 rev 06-22'!Q1033+'fhwa 1391 rev 06-22'!Q1070+'fhwa 1391 rev 06-22'!Q1107+'fhwa 1391 rev 06-22'!Q1144+'fhwa 1391 rev 06-22'!Q1181+'fhwa 1391 rev 06-22'!Q1218+'fhwa 1391 rev 06-22'!Q1255+'fhwa 1391 rev 06-22'!Q1292+'fhwa 1391 rev 06-22'!Q1329+'fhwa 1391 rev 06-22'!Q1366+'fhwa 1391 rev 06-22'!Q1403+'fhwa 1391 rev 06-22'!Q1440+'fhwa 1391 rev 06-22'!Q1477+'fhwa 1391 rev 06-22'!Q1514+'fhwa 1391 rev 06-22'!Q1551+'fhwa 1391 rev 06-22'!Q1588+'fhwa 1391 rev 06-22'!Q1625+'fhwa 1391 rev 06-22'!Q1662+'fhwa 1391 rev 06-22'!Q1699+'fhwa 1391 rev 06-22'!Q1736+'fhwa 1391 rev 06-22'!Q1773+'fhwa 1391 rev 06-22'!Q1810+'fhwa 1391 rev 06-22'!Q1847+'fhwa 1391 rev 06-22'!Q1884+'fhwa 1391 rev 06-22'!Q1921+'fhwa 1391 rev 06-22'!Q1958+'fhwa 1391 rev 06-22'!Q1995+'fhwa 1391 rev 06-22'!Q2032+'fhwa 1391 rev 06-22'!Q2069+'fhwa 1391 rev 06-22'!Q2106+'fhwa 1391 rev 06-22'!Q2143+'fhwa 1391 rev 06-22'!Q2180+'fhwa 1391 rev 06-22'!Q2217+'fhwa 1391 rev 06-22'!Q2254+'fhwa 1391 rev 06-22'!Q2291+'fhwa 1391 rev 06-22'!Q2328+'fhwa 1391 rev 06-22'!Q2365+'fhwa 1391 rev 06-22'!Q2402+'fhwa 1391 rev 06-22'!Q2439+'fhwa 1391 rev 06-22'!Q2476+'fhwa 1391 rev 06-22'!Q2513+'fhwa 1391 rev 06-22'!Q2550+'fhwa 1391 rev 06-22'!Q2587</f>
        <v>0</v>
      </c>
      <c r="S30" s="131">
        <f>'fhwa 1391 rev 06-22'!R34+'fhwa 1391 rev 06-22'!R71+'fhwa 1391 rev 06-22'!R108+'fhwa 1391 rev 06-22'!R145+'fhwa 1391 rev 06-22'!R182+'fhwa 1391 rev 06-22'!R219+'fhwa 1391 rev 06-22'!R256+'fhwa 1391 rev 06-22'!R293+'fhwa 1391 rev 06-22'!R330+'fhwa 1391 rev 06-22'!R367+'fhwa 1391 rev 06-22'!R404+'fhwa 1391 rev 06-22'!R441+'fhwa 1391 rev 06-22'!R478+'fhwa 1391 rev 06-22'!R515+'fhwa 1391 rev 06-22'!R552+'fhwa 1391 rev 06-22'!R589+'fhwa 1391 rev 06-22'!R626+'fhwa 1391 rev 06-22'!R663+'fhwa 1391 rev 06-22'!R700+'fhwa 1391 rev 06-22'!R737+'fhwa 1391 rev 06-22'!R774+'fhwa 1391 rev 06-22'!R811+'fhwa 1391 rev 06-22'!R848+'fhwa 1391 rev 06-22'!R885+'fhwa 1391 rev 06-22'!R922+'fhwa 1391 rev 06-22'!R959+'fhwa 1391 rev 06-22'!R996+'fhwa 1391 rev 06-22'!R1033+'fhwa 1391 rev 06-22'!R1070+'fhwa 1391 rev 06-22'!R1107+'fhwa 1391 rev 06-22'!R1144+'fhwa 1391 rev 06-22'!R1181+'fhwa 1391 rev 06-22'!R1218+'fhwa 1391 rev 06-22'!R1255+'fhwa 1391 rev 06-22'!R1292+'fhwa 1391 rev 06-22'!R1329+'fhwa 1391 rev 06-22'!R1366+'fhwa 1391 rev 06-22'!R1403+'fhwa 1391 rev 06-22'!R1440+'fhwa 1391 rev 06-22'!R1477+'fhwa 1391 rev 06-22'!R1514+'fhwa 1391 rev 06-22'!R1551+'fhwa 1391 rev 06-22'!R1588+'fhwa 1391 rev 06-22'!R1625+'fhwa 1391 rev 06-22'!R1662+'fhwa 1391 rev 06-22'!R1699+'fhwa 1391 rev 06-22'!R1736+'fhwa 1391 rev 06-22'!R1773+'fhwa 1391 rev 06-22'!R1810+'fhwa 1391 rev 06-22'!R1847+'fhwa 1391 rev 06-22'!R1884+'fhwa 1391 rev 06-22'!R1921+'fhwa 1391 rev 06-22'!R1958+'fhwa 1391 rev 06-22'!R1995+'fhwa 1391 rev 06-22'!R2032+'fhwa 1391 rev 06-22'!R2069+'fhwa 1391 rev 06-22'!R2106+'fhwa 1391 rev 06-22'!R2143+'fhwa 1391 rev 06-22'!R2180+'fhwa 1391 rev 06-22'!R2217+'fhwa 1391 rev 06-22'!R2254+'fhwa 1391 rev 06-22'!R2291+'fhwa 1391 rev 06-22'!R2328+'fhwa 1391 rev 06-22'!R2365+'fhwa 1391 rev 06-22'!R2402+'fhwa 1391 rev 06-22'!R2439+'fhwa 1391 rev 06-22'!R2476+'fhwa 1391 rev 06-22'!R2513+'fhwa 1391 rev 06-22'!R2550+'fhwa 1391 rev 06-22'!R2587</f>
        <v>0</v>
      </c>
      <c r="T30" s="135">
        <f>'fhwa 1391 rev 06-22'!S34+'fhwa 1391 rev 06-22'!S71+'fhwa 1391 rev 06-22'!S108+'fhwa 1391 rev 06-22'!S145+'fhwa 1391 rev 06-22'!S182+'fhwa 1391 rev 06-22'!S219+'fhwa 1391 rev 06-22'!S256+'fhwa 1391 rev 06-22'!S293+'fhwa 1391 rev 06-22'!S330+'fhwa 1391 rev 06-22'!S367+'fhwa 1391 rev 06-22'!S404+'fhwa 1391 rev 06-22'!S441+'fhwa 1391 rev 06-22'!S478+'fhwa 1391 rev 06-22'!S515+'fhwa 1391 rev 06-22'!S552+'fhwa 1391 rev 06-22'!S589+'fhwa 1391 rev 06-22'!S626+'fhwa 1391 rev 06-22'!S663+'fhwa 1391 rev 06-22'!S700+'fhwa 1391 rev 06-22'!S737+'fhwa 1391 rev 06-22'!S774+'fhwa 1391 rev 06-22'!S811+'fhwa 1391 rev 06-22'!S848+'fhwa 1391 rev 06-22'!S885+'fhwa 1391 rev 06-22'!S922+'fhwa 1391 rev 06-22'!S959+'fhwa 1391 rev 06-22'!S996+'fhwa 1391 rev 06-22'!S1033+'fhwa 1391 rev 06-22'!S1070+'fhwa 1391 rev 06-22'!S1107+'fhwa 1391 rev 06-22'!S1144+'fhwa 1391 rev 06-22'!S1181+'fhwa 1391 rev 06-22'!S1218+'fhwa 1391 rev 06-22'!S1255+'fhwa 1391 rev 06-22'!S1292+'fhwa 1391 rev 06-22'!S1329+'fhwa 1391 rev 06-22'!S1366+'fhwa 1391 rev 06-22'!S1403+'fhwa 1391 rev 06-22'!S1440+'fhwa 1391 rev 06-22'!S1477+'fhwa 1391 rev 06-22'!S1514+'fhwa 1391 rev 06-22'!S1551+'fhwa 1391 rev 06-22'!S1588+'fhwa 1391 rev 06-22'!S1625+'fhwa 1391 rev 06-22'!S1662+'fhwa 1391 rev 06-22'!S1699+'fhwa 1391 rev 06-22'!S1736+'fhwa 1391 rev 06-22'!S1773+'fhwa 1391 rev 06-22'!S1810+'fhwa 1391 rev 06-22'!S1847+'fhwa 1391 rev 06-22'!S1884+'fhwa 1391 rev 06-22'!S1921+'fhwa 1391 rev 06-22'!S1958+'fhwa 1391 rev 06-22'!S1995+'fhwa 1391 rev 06-22'!S2032+'fhwa 1391 rev 06-22'!S2069+'fhwa 1391 rev 06-22'!S2106+'fhwa 1391 rev 06-22'!S2143+'fhwa 1391 rev 06-22'!S2180+'fhwa 1391 rev 06-22'!S2217+'fhwa 1391 rev 06-22'!S2254+'fhwa 1391 rev 06-22'!S2291+'fhwa 1391 rev 06-22'!S2328+'fhwa 1391 rev 06-22'!S2365+'fhwa 1391 rev 06-22'!S2402+'fhwa 1391 rev 06-22'!S2439+'fhwa 1391 rev 06-22'!S2476+'fhwa 1391 rev 06-22'!S2513+'fhwa 1391 rev 06-22'!S2550+'fhwa 1391 rev 06-22'!S2587</f>
        <v>0</v>
      </c>
      <c r="U30" s="95">
        <f>'fhwa 1391 rev 06-22'!T34+'fhwa 1391 rev 06-22'!T71+'fhwa 1391 rev 06-22'!T108+'fhwa 1391 rev 06-22'!T145+'fhwa 1391 rev 06-22'!T182+'fhwa 1391 rev 06-22'!T219+'fhwa 1391 rev 06-22'!T256+'fhwa 1391 rev 06-22'!T293+'fhwa 1391 rev 06-22'!T330+'fhwa 1391 rev 06-22'!T367+'fhwa 1391 rev 06-22'!T404+'fhwa 1391 rev 06-22'!T441+'fhwa 1391 rev 06-22'!T478+'fhwa 1391 rev 06-22'!T515+'fhwa 1391 rev 06-22'!T552+'fhwa 1391 rev 06-22'!T589+'fhwa 1391 rev 06-22'!T626+'fhwa 1391 rev 06-22'!T663+'fhwa 1391 rev 06-22'!T700+'fhwa 1391 rev 06-22'!T737+'fhwa 1391 rev 06-22'!T774+'fhwa 1391 rev 06-22'!T811+'fhwa 1391 rev 06-22'!T848+'fhwa 1391 rev 06-22'!T885+'fhwa 1391 rev 06-22'!T922+'fhwa 1391 rev 06-22'!T959+'fhwa 1391 rev 06-22'!T996+'fhwa 1391 rev 06-22'!T1033+'fhwa 1391 rev 06-22'!T1070+'fhwa 1391 rev 06-22'!T1107+'fhwa 1391 rev 06-22'!T1144+'fhwa 1391 rev 06-22'!T1181+'fhwa 1391 rev 06-22'!T1218+'fhwa 1391 rev 06-22'!T1255+'fhwa 1391 rev 06-22'!T1292+'fhwa 1391 rev 06-22'!T1329+'fhwa 1391 rev 06-22'!T1366+'fhwa 1391 rev 06-22'!T1403+'fhwa 1391 rev 06-22'!T1440+'fhwa 1391 rev 06-22'!T1477+'fhwa 1391 rev 06-22'!T1514+'fhwa 1391 rev 06-22'!T1551+'fhwa 1391 rev 06-22'!T1588+'fhwa 1391 rev 06-22'!T1625+'fhwa 1391 rev 06-22'!T1662+'fhwa 1391 rev 06-22'!T1699+'fhwa 1391 rev 06-22'!T1736+'fhwa 1391 rev 06-22'!T1773+'fhwa 1391 rev 06-22'!T1810+'fhwa 1391 rev 06-22'!T1847+'fhwa 1391 rev 06-22'!T1884+'fhwa 1391 rev 06-22'!T1921+'fhwa 1391 rev 06-22'!T1958+'fhwa 1391 rev 06-22'!T1995+'fhwa 1391 rev 06-22'!T2032+'fhwa 1391 rev 06-22'!T2069+'fhwa 1391 rev 06-22'!T2106+'fhwa 1391 rev 06-22'!T2143+'fhwa 1391 rev 06-22'!T2180+'fhwa 1391 rev 06-22'!T2217+'fhwa 1391 rev 06-22'!T2254+'fhwa 1391 rev 06-22'!T2291+'fhwa 1391 rev 06-22'!T2328+'fhwa 1391 rev 06-22'!T2365+'fhwa 1391 rev 06-22'!T2402+'fhwa 1391 rev 06-22'!T2439+'fhwa 1391 rev 06-22'!T2476+'fhwa 1391 rev 06-22'!T2513+'fhwa 1391 rev 06-22'!T2550+'fhwa 1391 rev 06-22'!T2587</f>
        <v>0</v>
      </c>
      <c r="V30" s="135">
        <f>'fhwa 1391 rev 06-22'!U34+'fhwa 1391 rev 06-22'!U71+'fhwa 1391 rev 06-22'!U108+'fhwa 1391 rev 06-22'!U145+'fhwa 1391 rev 06-22'!U182+'fhwa 1391 rev 06-22'!U219+'fhwa 1391 rev 06-22'!U256+'fhwa 1391 rev 06-22'!U293+'fhwa 1391 rev 06-22'!U330+'fhwa 1391 rev 06-22'!U367+'fhwa 1391 rev 06-22'!U404+'fhwa 1391 rev 06-22'!U441+'fhwa 1391 rev 06-22'!U478+'fhwa 1391 rev 06-22'!U515+'fhwa 1391 rev 06-22'!U552+'fhwa 1391 rev 06-22'!U589+'fhwa 1391 rev 06-22'!U626+'fhwa 1391 rev 06-22'!U663+'fhwa 1391 rev 06-22'!U700+'fhwa 1391 rev 06-22'!U737+'fhwa 1391 rev 06-22'!U774+'fhwa 1391 rev 06-22'!U811+'fhwa 1391 rev 06-22'!U848+'fhwa 1391 rev 06-22'!U885+'fhwa 1391 rev 06-22'!U922+'fhwa 1391 rev 06-22'!U959+'fhwa 1391 rev 06-22'!U996+'fhwa 1391 rev 06-22'!U1033+'fhwa 1391 rev 06-22'!U1070+'fhwa 1391 rev 06-22'!U1107+'fhwa 1391 rev 06-22'!U1144+'fhwa 1391 rev 06-22'!U1181+'fhwa 1391 rev 06-22'!U1218+'fhwa 1391 rev 06-22'!U1255+'fhwa 1391 rev 06-22'!U1292+'fhwa 1391 rev 06-22'!U1329+'fhwa 1391 rev 06-22'!U1366+'fhwa 1391 rev 06-22'!U1403+'fhwa 1391 rev 06-22'!U1440+'fhwa 1391 rev 06-22'!U1477+'fhwa 1391 rev 06-22'!U1514+'fhwa 1391 rev 06-22'!U1551+'fhwa 1391 rev 06-22'!U1588+'fhwa 1391 rev 06-22'!U1625+'fhwa 1391 rev 06-22'!U1662+'fhwa 1391 rev 06-22'!U1699+'fhwa 1391 rev 06-22'!U1736+'fhwa 1391 rev 06-22'!U1773+'fhwa 1391 rev 06-22'!U1810+'fhwa 1391 rev 06-22'!U1847+'fhwa 1391 rev 06-22'!U1884+'fhwa 1391 rev 06-22'!U1921+'fhwa 1391 rev 06-22'!U1958+'fhwa 1391 rev 06-22'!U1995+'fhwa 1391 rev 06-22'!U2032+'fhwa 1391 rev 06-22'!U2069+'fhwa 1391 rev 06-22'!U2106+'fhwa 1391 rev 06-22'!U2143+'fhwa 1391 rev 06-22'!U2180+'fhwa 1391 rev 06-22'!U2217+'fhwa 1391 rev 06-22'!U2254+'fhwa 1391 rev 06-22'!U2291+'fhwa 1391 rev 06-22'!U2328+'fhwa 1391 rev 06-22'!U2365+'fhwa 1391 rev 06-22'!U2402+'fhwa 1391 rev 06-22'!U2439+'fhwa 1391 rev 06-22'!U2476+'fhwa 1391 rev 06-22'!U2513+'fhwa 1391 rev 06-22'!U2550+'fhwa 1391 rev 06-22'!U2587</f>
        <v>0</v>
      </c>
      <c r="W30" s="137">
        <f>'fhwa 1391 rev 06-22'!V34+'fhwa 1391 rev 06-22'!V71+'fhwa 1391 rev 06-22'!V108+'fhwa 1391 rev 06-22'!V145+'fhwa 1391 rev 06-22'!V182+'fhwa 1391 rev 06-22'!V219+'fhwa 1391 rev 06-22'!V256+'fhwa 1391 rev 06-22'!V293+'fhwa 1391 rev 06-22'!V330+'fhwa 1391 rev 06-22'!V367+'fhwa 1391 rev 06-22'!V404+'fhwa 1391 rev 06-22'!V441+'fhwa 1391 rev 06-22'!V478+'fhwa 1391 rev 06-22'!V515+'fhwa 1391 rev 06-22'!V552+'fhwa 1391 rev 06-22'!V589+'fhwa 1391 rev 06-22'!V626+'fhwa 1391 rev 06-22'!V663+'fhwa 1391 rev 06-22'!V700+'fhwa 1391 rev 06-22'!V737+'fhwa 1391 rev 06-22'!V774+'fhwa 1391 rev 06-22'!V811+'fhwa 1391 rev 06-22'!V848+'fhwa 1391 rev 06-22'!V885+'fhwa 1391 rev 06-22'!V922+'fhwa 1391 rev 06-22'!V959+'fhwa 1391 rev 06-22'!V996+'fhwa 1391 rev 06-22'!V1033+'fhwa 1391 rev 06-22'!V1070+'fhwa 1391 rev 06-22'!V1107+'fhwa 1391 rev 06-22'!V1144+'fhwa 1391 rev 06-22'!V1181+'fhwa 1391 rev 06-22'!V1218+'fhwa 1391 rev 06-22'!V1255+'fhwa 1391 rev 06-22'!V1292+'fhwa 1391 rev 06-22'!V1329+'fhwa 1391 rev 06-22'!V1366+'fhwa 1391 rev 06-22'!V1403+'fhwa 1391 rev 06-22'!V1440+'fhwa 1391 rev 06-22'!V1477+'fhwa 1391 rev 06-22'!V1514+'fhwa 1391 rev 06-22'!V1551+'fhwa 1391 rev 06-22'!V1588+'fhwa 1391 rev 06-22'!V1625+'fhwa 1391 rev 06-22'!V1662+'fhwa 1391 rev 06-22'!V1699+'fhwa 1391 rev 06-22'!V1736+'fhwa 1391 rev 06-22'!V1773+'fhwa 1391 rev 06-22'!V1810+'fhwa 1391 rev 06-22'!V1847+'fhwa 1391 rev 06-22'!V1884+'fhwa 1391 rev 06-22'!V1921+'fhwa 1391 rev 06-22'!V1958+'fhwa 1391 rev 06-22'!V1995+'fhwa 1391 rev 06-22'!V2032+'fhwa 1391 rev 06-22'!V2069+'fhwa 1391 rev 06-22'!V2106+'fhwa 1391 rev 06-22'!V2143+'fhwa 1391 rev 06-22'!V2180+'fhwa 1391 rev 06-22'!V2217+'fhwa 1391 rev 06-22'!V2254+'fhwa 1391 rev 06-22'!V2291+'fhwa 1391 rev 06-22'!V2328+'fhwa 1391 rev 06-22'!V2365+'fhwa 1391 rev 06-22'!V2402+'fhwa 1391 rev 06-22'!V2439+'fhwa 1391 rev 06-22'!V2476+'fhwa 1391 rev 06-22'!V2513+'fhwa 1391 rev 06-22'!V2550+'fhwa 1391 rev 06-22'!V2587</f>
        <v>0</v>
      </c>
      <c r="X30" s="129">
        <f>'fhwa 1391 rev 06-22'!W34+'fhwa 1391 rev 06-22'!W71+'fhwa 1391 rev 06-22'!W108+'fhwa 1391 rev 06-22'!W145+'fhwa 1391 rev 06-22'!W182+'fhwa 1391 rev 06-22'!W219+'fhwa 1391 rev 06-22'!W256+'fhwa 1391 rev 06-22'!W293+'fhwa 1391 rev 06-22'!W330+'fhwa 1391 rev 06-22'!W367+'fhwa 1391 rev 06-22'!W404+'fhwa 1391 rev 06-22'!W441+'fhwa 1391 rev 06-22'!W478+'fhwa 1391 rev 06-22'!W515+'fhwa 1391 rev 06-22'!W552+'fhwa 1391 rev 06-22'!W589+'fhwa 1391 rev 06-22'!W626+'fhwa 1391 rev 06-22'!W663+'fhwa 1391 rev 06-22'!W700+'fhwa 1391 rev 06-22'!W737+'fhwa 1391 rev 06-22'!W774+'fhwa 1391 rev 06-22'!W811+'fhwa 1391 rev 06-22'!W848+'fhwa 1391 rev 06-22'!W885+'fhwa 1391 rev 06-22'!W922+'fhwa 1391 rev 06-22'!W959+'fhwa 1391 rev 06-22'!W996+'fhwa 1391 rev 06-22'!W1033+'fhwa 1391 rev 06-22'!W1070+'fhwa 1391 rev 06-22'!W1107+'fhwa 1391 rev 06-22'!W1144+'fhwa 1391 rev 06-22'!W1181+'fhwa 1391 rev 06-22'!W1218+'fhwa 1391 rev 06-22'!W1255+'fhwa 1391 rev 06-22'!W1292+'fhwa 1391 rev 06-22'!W1329+'fhwa 1391 rev 06-22'!W1366+'fhwa 1391 rev 06-22'!W1403+'fhwa 1391 rev 06-22'!W1440+'fhwa 1391 rev 06-22'!W1477+'fhwa 1391 rev 06-22'!W1514+'fhwa 1391 rev 06-22'!W1551+'fhwa 1391 rev 06-22'!W1588+'fhwa 1391 rev 06-22'!W1625+'fhwa 1391 rev 06-22'!W1662+'fhwa 1391 rev 06-22'!W1699+'fhwa 1391 rev 06-22'!W1736+'fhwa 1391 rev 06-22'!W1773+'fhwa 1391 rev 06-22'!W1810+'fhwa 1391 rev 06-22'!W1847+'fhwa 1391 rev 06-22'!W1884+'fhwa 1391 rev 06-22'!W1921+'fhwa 1391 rev 06-22'!W1958+'fhwa 1391 rev 06-22'!W1995+'fhwa 1391 rev 06-22'!W2032+'fhwa 1391 rev 06-22'!W2069+'fhwa 1391 rev 06-22'!W2106+'fhwa 1391 rev 06-22'!W2143+'fhwa 1391 rev 06-22'!W2180+'fhwa 1391 rev 06-22'!W2217+'fhwa 1391 rev 06-22'!W2254+'fhwa 1391 rev 06-22'!W2291+'fhwa 1391 rev 06-22'!W2328+'fhwa 1391 rev 06-22'!W2365+'fhwa 1391 rev 06-22'!W2402+'fhwa 1391 rev 06-22'!W2439+'fhwa 1391 rev 06-22'!W2476+'fhwa 1391 rev 06-22'!W2513+'fhwa 1391 rev 06-22'!W2550+'fhwa 1391 rev 06-22'!W2587</f>
        <v>0</v>
      </c>
      <c r="Y30" s="18"/>
      <c r="Z30" s="18"/>
      <c r="AA30" s="21">
        <f>L17</f>
        <v>0</v>
      </c>
      <c r="AB30" t="s">
        <v>48</v>
      </c>
      <c r="AC30" s="20" t="s">
        <v>69</v>
      </c>
      <c r="AD30" s="20" t="s">
        <v>64</v>
      </c>
      <c r="AE30" s="20"/>
      <c r="AL30" t="s">
        <v>71</v>
      </c>
    </row>
    <row r="31" spans="2:38" ht="16.5" thickBot="1" x14ac:dyDescent="0.25">
      <c r="B31" s="13" t="s">
        <v>22</v>
      </c>
      <c r="C31" s="124">
        <f t="shared" ref="C31:T31" si="2">SUM(C16:C30)</f>
        <v>0</v>
      </c>
      <c r="D31" s="125">
        <f t="shared" si="2"/>
        <v>0</v>
      </c>
      <c r="E31" s="126">
        <f t="shared" si="2"/>
        <v>0</v>
      </c>
      <c r="F31" s="127">
        <f t="shared" si="2"/>
        <v>0</v>
      </c>
      <c r="G31" s="126">
        <f t="shared" si="2"/>
        <v>0</v>
      </c>
      <c r="H31" s="130">
        <f t="shared" si="2"/>
        <v>0</v>
      </c>
      <c r="I31" s="126">
        <f t="shared" si="2"/>
        <v>0</v>
      </c>
      <c r="J31" s="130">
        <f t="shared" si="2"/>
        <v>0</v>
      </c>
      <c r="K31" s="126">
        <f t="shared" si="2"/>
        <v>0</v>
      </c>
      <c r="L31" s="130">
        <f t="shared" si="2"/>
        <v>0</v>
      </c>
      <c r="M31" s="126">
        <f t="shared" si="2"/>
        <v>0</v>
      </c>
      <c r="N31" s="130">
        <f t="shared" si="2"/>
        <v>0</v>
      </c>
      <c r="O31" s="126">
        <f t="shared" si="2"/>
        <v>0</v>
      </c>
      <c r="P31" s="130">
        <f t="shared" si="2"/>
        <v>0</v>
      </c>
      <c r="Q31" s="126">
        <f>SUM(Q16:Q30)</f>
        <v>0</v>
      </c>
      <c r="R31" s="130">
        <f>SUM(R16:R30)</f>
        <v>0</v>
      </c>
      <c r="S31" s="126">
        <f t="shared" si="2"/>
        <v>0</v>
      </c>
      <c r="T31" s="97">
        <f t="shared" si="2"/>
        <v>0</v>
      </c>
      <c r="U31" s="136">
        <f>SUM(U16:U30)</f>
        <v>0</v>
      </c>
      <c r="V31" s="97">
        <f>SUM(V16:V30)</f>
        <v>0</v>
      </c>
      <c r="W31" s="138">
        <f>SUM(W16:W30)</f>
        <v>0</v>
      </c>
      <c r="X31" s="130">
        <f>SUM(X16:X30)</f>
        <v>0</v>
      </c>
      <c r="Y31" s="18"/>
      <c r="Z31" s="18"/>
      <c r="AA31" s="21">
        <f>N17</f>
        <v>0</v>
      </c>
      <c r="AB31" t="s">
        <v>48</v>
      </c>
      <c r="AC31" s="20" t="s">
        <v>69</v>
      </c>
      <c r="AD31" s="20" t="s">
        <v>65</v>
      </c>
      <c r="AE31" s="20"/>
      <c r="AL31" t="s">
        <v>71</v>
      </c>
    </row>
    <row r="32" spans="2:38" ht="12.75" customHeight="1" x14ac:dyDescent="0.2">
      <c r="B32" s="332" t="s">
        <v>23</v>
      </c>
      <c r="C32" s="333"/>
      <c r="D32" s="333"/>
      <c r="E32" s="333"/>
      <c r="F32" s="333"/>
      <c r="G32" s="333"/>
      <c r="H32" s="333"/>
      <c r="I32" s="333"/>
      <c r="J32" s="333"/>
      <c r="K32" s="333"/>
      <c r="L32" s="333"/>
      <c r="M32" s="333"/>
      <c r="N32" s="333"/>
      <c r="O32" s="333"/>
      <c r="P32" s="333"/>
      <c r="Q32" s="333"/>
      <c r="R32" s="333"/>
      <c r="S32" s="333"/>
      <c r="T32" s="333"/>
      <c r="U32" s="333"/>
      <c r="V32" s="333"/>
      <c r="W32" s="333"/>
      <c r="X32" s="334"/>
      <c r="Y32" s="18"/>
      <c r="Z32" s="18"/>
      <c r="AA32" s="21">
        <f>P17</f>
        <v>0</v>
      </c>
      <c r="AB32" t="s">
        <v>48</v>
      </c>
      <c r="AC32" s="20" t="s">
        <v>69</v>
      </c>
      <c r="AD32" s="20" t="s">
        <v>66</v>
      </c>
      <c r="AE32" s="20"/>
      <c r="AL32" t="s">
        <v>71</v>
      </c>
    </row>
    <row r="33" spans="2:38" ht="13.5" thickBot="1" x14ac:dyDescent="0.25">
      <c r="B33" s="335"/>
      <c r="C33" s="336"/>
      <c r="D33" s="336"/>
      <c r="E33" s="336"/>
      <c r="F33" s="336"/>
      <c r="G33" s="336"/>
      <c r="H33" s="336"/>
      <c r="I33" s="336"/>
      <c r="J33" s="336"/>
      <c r="K33" s="336"/>
      <c r="L33" s="336"/>
      <c r="M33" s="336"/>
      <c r="N33" s="336"/>
      <c r="O33" s="336"/>
      <c r="P33" s="336"/>
      <c r="Q33" s="336"/>
      <c r="R33" s="336"/>
      <c r="S33" s="336"/>
      <c r="T33" s="336"/>
      <c r="U33" s="336"/>
      <c r="V33" s="336"/>
      <c r="W33" s="336"/>
      <c r="X33" s="337"/>
      <c r="Y33" s="18"/>
      <c r="Z33" s="18"/>
      <c r="AA33" s="21">
        <f>R17</f>
        <v>0</v>
      </c>
      <c r="AB33" t="s">
        <v>48</v>
      </c>
      <c r="AC33" s="20" t="s">
        <v>69</v>
      </c>
      <c r="AD33" s="20" t="s">
        <v>68</v>
      </c>
      <c r="AE33" s="20"/>
      <c r="AL33" t="s">
        <v>71</v>
      </c>
    </row>
    <row r="34" spans="2:38" ht="16.5" thickBot="1" x14ac:dyDescent="0.25">
      <c r="B34" s="13" t="s">
        <v>24</v>
      </c>
      <c r="C34" s="99">
        <f>G34+I34+K34+M34+O34+Q34+S34</f>
        <v>0</v>
      </c>
      <c r="D34" s="99">
        <f>H34+J34+L34+N34+P34+R34+T34</f>
        <v>0</v>
      </c>
      <c r="E34" s="139">
        <f>G34+I34+K34+M34+O34+Q34</f>
        <v>0</v>
      </c>
      <c r="F34" s="99">
        <f>H34+J34+L34+N34+P34+R34</f>
        <v>0</v>
      </c>
      <c r="G34" s="132">
        <f>'fhwa 1391 rev 06-22'!F38+'fhwa 1391 rev 06-22'!F75+'fhwa 1391 rev 06-22'!F112+'fhwa 1391 rev 06-22'!F149+'fhwa 1391 rev 06-22'!F186+'fhwa 1391 rev 06-22'!F223+'fhwa 1391 rev 06-22'!F260+'fhwa 1391 rev 06-22'!F297+'fhwa 1391 rev 06-22'!F334+'fhwa 1391 rev 06-22'!F371+'fhwa 1391 rev 06-22'!F408+'fhwa 1391 rev 06-22'!F445+'fhwa 1391 rev 06-22'!F482+'fhwa 1391 rev 06-22'!F519+'fhwa 1391 rev 06-22'!F556+'fhwa 1391 rev 06-22'!F593+'fhwa 1391 rev 06-22'!F630+'fhwa 1391 rev 06-22'!F667+'fhwa 1391 rev 06-22'!F704+'fhwa 1391 rev 06-22'!F741+'fhwa 1391 rev 06-22'!F778+'fhwa 1391 rev 06-22'!F815+'fhwa 1391 rev 06-22'!F852+'fhwa 1391 rev 06-22'!F889+'fhwa 1391 rev 06-22'!F926+'fhwa 1391 rev 06-22'!F963+'fhwa 1391 rev 06-22'!F1000+'fhwa 1391 rev 06-22'!F1037+'fhwa 1391 rev 06-22'!F1074+'fhwa 1391 rev 06-22'!F1111+'fhwa 1391 rev 06-22'!F1148+'fhwa 1391 rev 06-22'!F1185+'fhwa 1391 rev 06-22'!F1222+'fhwa 1391 rev 06-22'!F1259+'fhwa 1391 rev 06-22'!F1296+'fhwa 1391 rev 06-22'!F1333+'fhwa 1391 rev 06-22'!F1370+'fhwa 1391 rev 06-22'!F1407+'fhwa 1391 rev 06-22'!F1444+'fhwa 1391 rev 06-22'!F1481+'fhwa 1391 rev 06-22'!F1518+'fhwa 1391 rev 06-22'!F1555+'fhwa 1391 rev 06-22'!F1592+'fhwa 1391 rev 06-22'!F1629+'fhwa 1391 rev 06-22'!F1666+'fhwa 1391 rev 06-22'!F1703+'fhwa 1391 rev 06-22'!F1740+'fhwa 1391 rev 06-22'!F1777+'fhwa 1391 rev 06-22'!F1814+'fhwa 1391 rev 06-22'!F1851+'fhwa 1391 rev 06-22'!F1888+'fhwa 1391 rev 06-22'!F1925+'fhwa 1391 rev 06-22'!F1962+'fhwa 1391 rev 06-22'!F1999+'fhwa 1391 rev 06-22'!F2036+'fhwa 1391 rev 06-22'!F2073+'fhwa 1391 rev 06-22'!F2110+'fhwa 1391 rev 06-22'!F2147+'fhwa 1391 rev 06-22'!F2184+'fhwa 1391 rev 06-22'!F2221+'fhwa 1391 rev 06-22'!F2258+'fhwa 1391 rev 06-22'!F2295+'fhwa 1391 rev 06-22'!F2332+'fhwa 1391 rev 06-22'!F2369+'fhwa 1391 rev 06-22'!F2406+'fhwa 1391 rev 06-22'!F2443+'fhwa 1391 rev 06-22'!F2480+'fhwa 1391 rev 06-22'!F2517+'fhwa 1391 rev 06-22'!F2554+'fhwa 1391 rev 06-22'!F2591</f>
        <v>0</v>
      </c>
      <c r="H34" s="133">
        <f>'fhwa 1391 rev 06-22'!G38+'fhwa 1391 rev 06-22'!G75+'fhwa 1391 rev 06-22'!G112+'fhwa 1391 rev 06-22'!G149+'fhwa 1391 rev 06-22'!G186+'fhwa 1391 rev 06-22'!G223+'fhwa 1391 rev 06-22'!G260+'fhwa 1391 rev 06-22'!G297+'fhwa 1391 rev 06-22'!G334+'fhwa 1391 rev 06-22'!G371+'fhwa 1391 rev 06-22'!G408+'fhwa 1391 rev 06-22'!G445+'fhwa 1391 rev 06-22'!G482+'fhwa 1391 rev 06-22'!G519+'fhwa 1391 rev 06-22'!G556+'fhwa 1391 rev 06-22'!G593+'fhwa 1391 rev 06-22'!G630+'fhwa 1391 rev 06-22'!G667+'fhwa 1391 rev 06-22'!G704+'fhwa 1391 rev 06-22'!G741+'fhwa 1391 rev 06-22'!G778+'fhwa 1391 rev 06-22'!G815+'fhwa 1391 rev 06-22'!G852+'fhwa 1391 rev 06-22'!G889+'fhwa 1391 rev 06-22'!G926+'fhwa 1391 rev 06-22'!G963+'fhwa 1391 rev 06-22'!G1000+'fhwa 1391 rev 06-22'!G1037+'fhwa 1391 rev 06-22'!G1074+'fhwa 1391 rev 06-22'!G1111+'fhwa 1391 rev 06-22'!G1148+'fhwa 1391 rev 06-22'!G1185+'fhwa 1391 rev 06-22'!G1222+'fhwa 1391 rev 06-22'!G1259+'fhwa 1391 rev 06-22'!G1296+'fhwa 1391 rev 06-22'!G1333+'fhwa 1391 rev 06-22'!G1370+'fhwa 1391 rev 06-22'!G1407+'fhwa 1391 rev 06-22'!G1444+'fhwa 1391 rev 06-22'!G1481+'fhwa 1391 rev 06-22'!G1518+'fhwa 1391 rev 06-22'!G1555+'fhwa 1391 rev 06-22'!G1592+'fhwa 1391 rev 06-22'!G1629+'fhwa 1391 rev 06-22'!G1666+'fhwa 1391 rev 06-22'!G1703+'fhwa 1391 rev 06-22'!G1740+'fhwa 1391 rev 06-22'!G1777+'fhwa 1391 rev 06-22'!G1814+'fhwa 1391 rev 06-22'!G1851+'fhwa 1391 rev 06-22'!G1888+'fhwa 1391 rev 06-22'!G1925+'fhwa 1391 rev 06-22'!G1962+'fhwa 1391 rev 06-22'!G1999+'fhwa 1391 rev 06-22'!G2036+'fhwa 1391 rev 06-22'!G2073+'fhwa 1391 rev 06-22'!G2110+'fhwa 1391 rev 06-22'!G2147+'fhwa 1391 rev 06-22'!G2184+'fhwa 1391 rev 06-22'!G2221+'fhwa 1391 rev 06-22'!G2258+'fhwa 1391 rev 06-22'!G2295+'fhwa 1391 rev 06-22'!G2332+'fhwa 1391 rev 06-22'!G2369+'fhwa 1391 rev 06-22'!G2406+'fhwa 1391 rev 06-22'!G2443+'fhwa 1391 rev 06-22'!G2480+'fhwa 1391 rev 06-22'!G2517+'fhwa 1391 rev 06-22'!G2554+'fhwa 1391 rev 06-22'!G2591</f>
        <v>0</v>
      </c>
      <c r="I34" s="134">
        <f>'fhwa 1391 rev 06-22'!H38+'fhwa 1391 rev 06-22'!H75+'fhwa 1391 rev 06-22'!H112+'fhwa 1391 rev 06-22'!H149+'fhwa 1391 rev 06-22'!H186+'fhwa 1391 rev 06-22'!H223+'fhwa 1391 rev 06-22'!H260+'fhwa 1391 rev 06-22'!H297+'fhwa 1391 rev 06-22'!H334+'fhwa 1391 rev 06-22'!H371+'fhwa 1391 rev 06-22'!H408+'fhwa 1391 rev 06-22'!H445+'fhwa 1391 rev 06-22'!H482+'fhwa 1391 rev 06-22'!H519+'fhwa 1391 rev 06-22'!H556+'fhwa 1391 rev 06-22'!H593+'fhwa 1391 rev 06-22'!H630+'fhwa 1391 rev 06-22'!H667+'fhwa 1391 rev 06-22'!H704+'fhwa 1391 rev 06-22'!H741+'fhwa 1391 rev 06-22'!H778+'fhwa 1391 rev 06-22'!H815+'fhwa 1391 rev 06-22'!H852+'fhwa 1391 rev 06-22'!H889+'fhwa 1391 rev 06-22'!H926+'fhwa 1391 rev 06-22'!H963+'fhwa 1391 rev 06-22'!H1000+'fhwa 1391 rev 06-22'!H1037+'fhwa 1391 rev 06-22'!H1074+'fhwa 1391 rev 06-22'!H1111+'fhwa 1391 rev 06-22'!H1148+'fhwa 1391 rev 06-22'!H1185+'fhwa 1391 rev 06-22'!H1222+'fhwa 1391 rev 06-22'!H1259+'fhwa 1391 rev 06-22'!H1296+'fhwa 1391 rev 06-22'!H1333+'fhwa 1391 rev 06-22'!H1370+'fhwa 1391 rev 06-22'!H1407+'fhwa 1391 rev 06-22'!H1444+'fhwa 1391 rev 06-22'!H1481+'fhwa 1391 rev 06-22'!H1518+'fhwa 1391 rev 06-22'!H1555+'fhwa 1391 rev 06-22'!H1592+'fhwa 1391 rev 06-22'!H1629+'fhwa 1391 rev 06-22'!H1666+'fhwa 1391 rev 06-22'!H1703+'fhwa 1391 rev 06-22'!H1740+'fhwa 1391 rev 06-22'!H1777+'fhwa 1391 rev 06-22'!H1814+'fhwa 1391 rev 06-22'!H1851+'fhwa 1391 rev 06-22'!H1888+'fhwa 1391 rev 06-22'!H1925+'fhwa 1391 rev 06-22'!H1962+'fhwa 1391 rev 06-22'!H1999+'fhwa 1391 rev 06-22'!H2036+'fhwa 1391 rev 06-22'!H2073+'fhwa 1391 rev 06-22'!H2110+'fhwa 1391 rev 06-22'!H2147+'fhwa 1391 rev 06-22'!H2184+'fhwa 1391 rev 06-22'!H2221+'fhwa 1391 rev 06-22'!H2258+'fhwa 1391 rev 06-22'!H2295+'fhwa 1391 rev 06-22'!H2332+'fhwa 1391 rev 06-22'!H2369+'fhwa 1391 rev 06-22'!H2406+'fhwa 1391 rev 06-22'!H2443+'fhwa 1391 rev 06-22'!H2480+'fhwa 1391 rev 06-22'!H2517+'fhwa 1391 rev 06-22'!H2554+'fhwa 1391 rev 06-22'!H2591</f>
        <v>0</v>
      </c>
      <c r="J34" s="133">
        <f>'fhwa 1391 rev 06-22'!I38+'fhwa 1391 rev 06-22'!I75+'fhwa 1391 rev 06-22'!I112+'fhwa 1391 rev 06-22'!I149+'fhwa 1391 rev 06-22'!I186+'fhwa 1391 rev 06-22'!I223+'fhwa 1391 rev 06-22'!I260+'fhwa 1391 rev 06-22'!I297+'fhwa 1391 rev 06-22'!I334+'fhwa 1391 rev 06-22'!I371+'fhwa 1391 rev 06-22'!I408+'fhwa 1391 rev 06-22'!I445+'fhwa 1391 rev 06-22'!I482+'fhwa 1391 rev 06-22'!I519+'fhwa 1391 rev 06-22'!I556+'fhwa 1391 rev 06-22'!I593+'fhwa 1391 rev 06-22'!I630+'fhwa 1391 rev 06-22'!I667+'fhwa 1391 rev 06-22'!I704+'fhwa 1391 rev 06-22'!I741+'fhwa 1391 rev 06-22'!I778+'fhwa 1391 rev 06-22'!I815+'fhwa 1391 rev 06-22'!I852+'fhwa 1391 rev 06-22'!I889+'fhwa 1391 rev 06-22'!I926+'fhwa 1391 rev 06-22'!I963+'fhwa 1391 rev 06-22'!I1000+'fhwa 1391 rev 06-22'!I1037+'fhwa 1391 rev 06-22'!I1074+'fhwa 1391 rev 06-22'!I1111+'fhwa 1391 rev 06-22'!I1148+'fhwa 1391 rev 06-22'!I1185+'fhwa 1391 rev 06-22'!I1222+'fhwa 1391 rev 06-22'!I1259+'fhwa 1391 rev 06-22'!I1296+'fhwa 1391 rev 06-22'!I1333+'fhwa 1391 rev 06-22'!I1370+'fhwa 1391 rev 06-22'!I1407+'fhwa 1391 rev 06-22'!I1444+'fhwa 1391 rev 06-22'!I1481+'fhwa 1391 rev 06-22'!I1518+'fhwa 1391 rev 06-22'!I1555+'fhwa 1391 rev 06-22'!I1592+'fhwa 1391 rev 06-22'!I1629+'fhwa 1391 rev 06-22'!I1666+'fhwa 1391 rev 06-22'!I1703+'fhwa 1391 rev 06-22'!I1740+'fhwa 1391 rev 06-22'!I1777+'fhwa 1391 rev 06-22'!I1814+'fhwa 1391 rev 06-22'!I1851+'fhwa 1391 rev 06-22'!I1888+'fhwa 1391 rev 06-22'!I1925+'fhwa 1391 rev 06-22'!I1962+'fhwa 1391 rev 06-22'!I1999+'fhwa 1391 rev 06-22'!I2036+'fhwa 1391 rev 06-22'!I2073+'fhwa 1391 rev 06-22'!I2110+'fhwa 1391 rev 06-22'!I2147+'fhwa 1391 rev 06-22'!I2184+'fhwa 1391 rev 06-22'!I2221+'fhwa 1391 rev 06-22'!I2258+'fhwa 1391 rev 06-22'!I2295+'fhwa 1391 rev 06-22'!I2332+'fhwa 1391 rev 06-22'!I2369+'fhwa 1391 rev 06-22'!I2406+'fhwa 1391 rev 06-22'!I2443+'fhwa 1391 rev 06-22'!I2480+'fhwa 1391 rev 06-22'!I2517+'fhwa 1391 rev 06-22'!I2554+'fhwa 1391 rev 06-22'!I2591</f>
        <v>0</v>
      </c>
      <c r="K34" s="134">
        <f>'fhwa 1391 rev 06-22'!J38+'fhwa 1391 rev 06-22'!J75+'fhwa 1391 rev 06-22'!J112+'fhwa 1391 rev 06-22'!J149+'fhwa 1391 rev 06-22'!J186+'fhwa 1391 rev 06-22'!J223+'fhwa 1391 rev 06-22'!J260+'fhwa 1391 rev 06-22'!J297+'fhwa 1391 rev 06-22'!J334+'fhwa 1391 rev 06-22'!J371+'fhwa 1391 rev 06-22'!J408+'fhwa 1391 rev 06-22'!J445+'fhwa 1391 rev 06-22'!J482+'fhwa 1391 rev 06-22'!J519+'fhwa 1391 rev 06-22'!J556+'fhwa 1391 rev 06-22'!J593+'fhwa 1391 rev 06-22'!J630+'fhwa 1391 rev 06-22'!J667+'fhwa 1391 rev 06-22'!J704+'fhwa 1391 rev 06-22'!J741+'fhwa 1391 rev 06-22'!J778+'fhwa 1391 rev 06-22'!J815+'fhwa 1391 rev 06-22'!J852+'fhwa 1391 rev 06-22'!J889+'fhwa 1391 rev 06-22'!J926+'fhwa 1391 rev 06-22'!J963+'fhwa 1391 rev 06-22'!J1000+'fhwa 1391 rev 06-22'!J1037+'fhwa 1391 rev 06-22'!J1074+'fhwa 1391 rev 06-22'!J1111+'fhwa 1391 rev 06-22'!J1148+'fhwa 1391 rev 06-22'!J1185+'fhwa 1391 rev 06-22'!J1222+'fhwa 1391 rev 06-22'!J1259+'fhwa 1391 rev 06-22'!J1296+'fhwa 1391 rev 06-22'!J1333+'fhwa 1391 rev 06-22'!J1370+'fhwa 1391 rev 06-22'!J1407+'fhwa 1391 rev 06-22'!J1444+'fhwa 1391 rev 06-22'!J1481+'fhwa 1391 rev 06-22'!J1518+'fhwa 1391 rev 06-22'!J1555+'fhwa 1391 rev 06-22'!J1592+'fhwa 1391 rev 06-22'!J1629+'fhwa 1391 rev 06-22'!J1666+'fhwa 1391 rev 06-22'!J1703+'fhwa 1391 rev 06-22'!J1740+'fhwa 1391 rev 06-22'!J1777+'fhwa 1391 rev 06-22'!J1814+'fhwa 1391 rev 06-22'!J1851+'fhwa 1391 rev 06-22'!J1888+'fhwa 1391 rev 06-22'!J1925+'fhwa 1391 rev 06-22'!J1962+'fhwa 1391 rev 06-22'!J1999+'fhwa 1391 rev 06-22'!J2036+'fhwa 1391 rev 06-22'!J2073+'fhwa 1391 rev 06-22'!J2110+'fhwa 1391 rev 06-22'!J2147+'fhwa 1391 rev 06-22'!J2184+'fhwa 1391 rev 06-22'!J2221+'fhwa 1391 rev 06-22'!J2258+'fhwa 1391 rev 06-22'!J2295+'fhwa 1391 rev 06-22'!J2332+'fhwa 1391 rev 06-22'!J2369+'fhwa 1391 rev 06-22'!J2406+'fhwa 1391 rev 06-22'!J2443+'fhwa 1391 rev 06-22'!J2480+'fhwa 1391 rev 06-22'!J2517+'fhwa 1391 rev 06-22'!J2554+'fhwa 1391 rev 06-22'!J2591</f>
        <v>0</v>
      </c>
      <c r="L34" s="133">
        <f>'fhwa 1391 rev 06-22'!K38+'fhwa 1391 rev 06-22'!K75+'fhwa 1391 rev 06-22'!K112+'fhwa 1391 rev 06-22'!K149+'fhwa 1391 rev 06-22'!K186+'fhwa 1391 rev 06-22'!K223+'fhwa 1391 rev 06-22'!K260+'fhwa 1391 rev 06-22'!K297+'fhwa 1391 rev 06-22'!K334+'fhwa 1391 rev 06-22'!K371+'fhwa 1391 rev 06-22'!K408+'fhwa 1391 rev 06-22'!K445+'fhwa 1391 rev 06-22'!K482+'fhwa 1391 rev 06-22'!K519+'fhwa 1391 rev 06-22'!K556+'fhwa 1391 rev 06-22'!K593+'fhwa 1391 rev 06-22'!K630+'fhwa 1391 rev 06-22'!K667+'fhwa 1391 rev 06-22'!K704+'fhwa 1391 rev 06-22'!K741+'fhwa 1391 rev 06-22'!K778+'fhwa 1391 rev 06-22'!K815+'fhwa 1391 rev 06-22'!K852+'fhwa 1391 rev 06-22'!K889+'fhwa 1391 rev 06-22'!K926+'fhwa 1391 rev 06-22'!K963+'fhwa 1391 rev 06-22'!K1000+'fhwa 1391 rev 06-22'!K1037+'fhwa 1391 rev 06-22'!K1074+'fhwa 1391 rev 06-22'!K1111+'fhwa 1391 rev 06-22'!K1148+'fhwa 1391 rev 06-22'!K1185+'fhwa 1391 rev 06-22'!K1222+'fhwa 1391 rev 06-22'!K1259+'fhwa 1391 rev 06-22'!K1296+'fhwa 1391 rev 06-22'!K1333+'fhwa 1391 rev 06-22'!K1370+'fhwa 1391 rev 06-22'!K1407+'fhwa 1391 rev 06-22'!K1444+'fhwa 1391 rev 06-22'!K1481+'fhwa 1391 rev 06-22'!K1518+'fhwa 1391 rev 06-22'!K1555+'fhwa 1391 rev 06-22'!K1592+'fhwa 1391 rev 06-22'!K1629+'fhwa 1391 rev 06-22'!K1666+'fhwa 1391 rev 06-22'!K1703+'fhwa 1391 rev 06-22'!K1740+'fhwa 1391 rev 06-22'!K1777+'fhwa 1391 rev 06-22'!K1814+'fhwa 1391 rev 06-22'!K1851+'fhwa 1391 rev 06-22'!K1888+'fhwa 1391 rev 06-22'!K1925+'fhwa 1391 rev 06-22'!K1962+'fhwa 1391 rev 06-22'!K1999+'fhwa 1391 rev 06-22'!K2036+'fhwa 1391 rev 06-22'!K2073+'fhwa 1391 rev 06-22'!K2110+'fhwa 1391 rev 06-22'!K2147+'fhwa 1391 rev 06-22'!K2184+'fhwa 1391 rev 06-22'!K2221+'fhwa 1391 rev 06-22'!K2258+'fhwa 1391 rev 06-22'!K2295+'fhwa 1391 rev 06-22'!K2332+'fhwa 1391 rev 06-22'!K2369+'fhwa 1391 rev 06-22'!K2406+'fhwa 1391 rev 06-22'!K2443+'fhwa 1391 rev 06-22'!K2480+'fhwa 1391 rev 06-22'!K2517+'fhwa 1391 rev 06-22'!K2554+'fhwa 1391 rev 06-22'!K2591</f>
        <v>0</v>
      </c>
      <c r="M34" s="134">
        <f>'fhwa 1391 rev 06-22'!L38+'fhwa 1391 rev 06-22'!L75+'fhwa 1391 rev 06-22'!L112+'fhwa 1391 rev 06-22'!L149+'fhwa 1391 rev 06-22'!L186+'fhwa 1391 rev 06-22'!L223+'fhwa 1391 rev 06-22'!L260+'fhwa 1391 rev 06-22'!L297+'fhwa 1391 rev 06-22'!L334+'fhwa 1391 rev 06-22'!L371+'fhwa 1391 rev 06-22'!L408+'fhwa 1391 rev 06-22'!L445+'fhwa 1391 rev 06-22'!L482+'fhwa 1391 rev 06-22'!L519+'fhwa 1391 rev 06-22'!L556+'fhwa 1391 rev 06-22'!L593+'fhwa 1391 rev 06-22'!L630+'fhwa 1391 rev 06-22'!L667+'fhwa 1391 rev 06-22'!L704+'fhwa 1391 rev 06-22'!L741+'fhwa 1391 rev 06-22'!L778+'fhwa 1391 rev 06-22'!L815+'fhwa 1391 rev 06-22'!L852+'fhwa 1391 rev 06-22'!L889+'fhwa 1391 rev 06-22'!L926+'fhwa 1391 rev 06-22'!L963+'fhwa 1391 rev 06-22'!L1000+'fhwa 1391 rev 06-22'!L1037+'fhwa 1391 rev 06-22'!L1074+'fhwa 1391 rev 06-22'!L1111+'fhwa 1391 rev 06-22'!L1148+'fhwa 1391 rev 06-22'!L1185+'fhwa 1391 rev 06-22'!L1222+'fhwa 1391 rev 06-22'!L1259+'fhwa 1391 rev 06-22'!L1296+'fhwa 1391 rev 06-22'!L1333+'fhwa 1391 rev 06-22'!L1370+'fhwa 1391 rev 06-22'!L1407+'fhwa 1391 rev 06-22'!L1444+'fhwa 1391 rev 06-22'!L1481+'fhwa 1391 rev 06-22'!L1518+'fhwa 1391 rev 06-22'!L1555+'fhwa 1391 rev 06-22'!L1592+'fhwa 1391 rev 06-22'!L1629+'fhwa 1391 rev 06-22'!L1666+'fhwa 1391 rev 06-22'!L1703+'fhwa 1391 rev 06-22'!L1740+'fhwa 1391 rev 06-22'!L1777+'fhwa 1391 rev 06-22'!L1814+'fhwa 1391 rev 06-22'!L1851+'fhwa 1391 rev 06-22'!L1888+'fhwa 1391 rev 06-22'!L1925+'fhwa 1391 rev 06-22'!L1962+'fhwa 1391 rev 06-22'!L1999+'fhwa 1391 rev 06-22'!L2036+'fhwa 1391 rev 06-22'!L2073+'fhwa 1391 rev 06-22'!L2110+'fhwa 1391 rev 06-22'!L2147+'fhwa 1391 rev 06-22'!L2184+'fhwa 1391 rev 06-22'!L2221+'fhwa 1391 rev 06-22'!L2258+'fhwa 1391 rev 06-22'!L2295+'fhwa 1391 rev 06-22'!L2332+'fhwa 1391 rev 06-22'!L2369+'fhwa 1391 rev 06-22'!L2406+'fhwa 1391 rev 06-22'!L2443+'fhwa 1391 rev 06-22'!L2480+'fhwa 1391 rev 06-22'!L2517+'fhwa 1391 rev 06-22'!L2554+'fhwa 1391 rev 06-22'!L2591</f>
        <v>0</v>
      </c>
      <c r="N34" s="133">
        <f>'fhwa 1391 rev 06-22'!M38+'fhwa 1391 rev 06-22'!M75+'fhwa 1391 rev 06-22'!M112+'fhwa 1391 rev 06-22'!M149+'fhwa 1391 rev 06-22'!M186+'fhwa 1391 rev 06-22'!M223+'fhwa 1391 rev 06-22'!M260+'fhwa 1391 rev 06-22'!M297+'fhwa 1391 rev 06-22'!M334+'fhwa 1391 rev 06-22'!M371+'fhwa 1391 rev 06-22'!M408+'fhwa 1391 rev 06-22'!M445+'fhwa 1391 rev 06-22'!M482+'fhwa 1391 rev 06-22'!M519+'fhwa 1391 rev 06-22'!M556+'fhwa 1391 rev 06-22'!M593+'fhwa 1391 rev 06-22'!M630+'fhwa 1391 rev 06-22'!M667+'fhwa 1391 rev 06-22'!M704+'fhwa 1391 rev 06-22'!M741+'fhwa 1391 rev 06-22'!M778+'fhwa 1391 rev 06-22'!M815+'fhwa 1391 rev 06-22'!M852+'fhwa 1391 rev 06-22'!M889+'fhwa 1391 rev 06-22'!M926+'fhwa 1391 rev 06-22'!M963+'fhwa 1391 rev 06-22'!M1000+'fhwa 1391 rev 06-22'!M1037+'fhwa 1391 rev 06-22'!M1074+'fhwa 1391 rev 06-22'!M1111+'fhwa 1391 rev 06-22'!M1148+'fhwa 1391 rev 06-22'!M1185+'fhwa 1391 rev 06-22'!M1222+'fhwa 1391 rev 06-22'!M1259+'fhwa 1391 rev 06-22'!M1296+'fhwa 1391 rev 06-22'!M1333+'fhwa 1391 rev 06-22'!M1370+'fhwa 1391 rev 06-22'!M1407+'fhwa 1391 rev 06-22'!M1444+'fhwa 1391 rev 06-22'!M1481+'fhwa 1391 rev 06-22'!M1518+'fhwa 1391 rev 06-22'!M1555+'fhwa 1391 rev 06-22'!M1592+'fhwa 1391 rev 06-22'!M1629+'fhwa 1391 rev 06-22'!M1666+'fhwa 1391 rev 06-22'!M1703+'fhwa 1391 rev 06-22'!M1740+'fhwa 1391 rev 06-22'!M1777+'fhwa 1391 rev 06-22'!M1814+'fhwa 1391 rev 06-22'!M1851+'fhwa 1391 rev 06-22'!M1888+'fhwa 1391 rev 06-22'!M1925+'fhwa 1391 rev 06-22'!M1962+'fhwa 1391 rev 06-22'!M1999+'fhwa 1391 rev 06-22'!M2036+'fhwa 1391 rev 06-22'!M2073+'fhwa 1391 rev 06-22'!M2110+'fhwa 1391 rev 06-22'!M2147+'fhwa 1391 rev 06-22'!M2184+'fhwa 1391 rev 06-22'!M2221+'fhwa 1391 rev 06-22'!M2258+'fhwa 1391 rev 06-22'!M2295+'fhwa 1391 rev 06-22'!M2332+'fhwa 1391 rev 06-22'!M2369+'fhwa 1391 rev 06-22'!M2406+'fhwa 1391 rev 06-22'!M2443+'fhwa 1391 rev 06-22'!M2480+'fhwa 1391 rev 06-22'!M2517+'fhwa 1391 rev 06-22'!M2554+'fhwa 1391 rev 06-22'!M2591</f>
        <v>0</v>
      </c>
      <c r="O34" s="134">
        <f>'fhwa 1391 rev 06-22'!N38+'fhwa 1391 rev 06-22'!N75+'fhwa 1391 rev 06-22'!N112+'fhwa 1391 rev 06-22'!N149+'fhwa 1391 rev 06-22'!N186+'fhwa 1391 rev 06-22'!N223+'fhwa 1391 rev 06-22'!N260+'fhwa 1391 rev 06-22'!N297+'fhwa 1391 rev 06-22'!N334+'fhwa 1391 rev 06-22'!N371+'fhwa 1391 rev 06-22'!N408+'fhwa 1391 rev 06-22'!N445+'fhwa 1391 rev 06-22'!N482+'fhwa 1391 rev 06-22'!N519+'fhwa 1391 rev 06-22'!N556+'fhwa 1391 rev 06-22'!N593+'fhwa 1391 rev 06-22'!N630+'fhwa 1391 rev 06-22'!N667+'fhwa 1391 rev 06-22'!N704+'fhwa 1391 rev 06-22'!N741+'fhwa 1391 rev 06-22'!N778+'fhwa 1391 rev 06-22'!N815+'fhwa 1391 rev 06-22'!N852+'fhwa 1391 rev 06-22'!N889+'fhwa 1391 rev 06-22'!N926+'fhwa 1391 rev 06-22'!N963+'fhwa 1391 rev 06-22'!N1000+'fhwa 1391 rev 06-22'!N1037+'fhwa 1391 rev 06-22'!N1074+'fhwa 1391 rev 06-22'!N1111+'fhwa 1391 rev 06-22'!N1148+'fhwa 1391 rev 06-22'!N1185+'fhwa 1391 rev 06-22'!N1222+'fhwa 1391 rev 06-22'!N1259+'fhwa 1391 rev 06-22'!N1296+'fhwa 1391 rev 06-22'!N1333+'fhwa 1391 rev 06-22'!N1370+'fhwa 1391 rev 06-22'!N1407+'fhwa 1391 rev 06-22'!N1444+'fhwa 1391 rev 06-22'!N1481+'fhwa 1391 rev 06-22'!N1518+'fhwa 1391 rev 06-22'!N1555+'fhwa 1391 rev 06-22'!N1592+'fhwa 1391 rev 06-22'!N1629+'fhwa 1391 rev 06-22'!N1666+'fhwa 1391 rev 06-22'!N1703+'fhwa 1391 rev 06-22'!N1740+'fhwa 1391 rev 06-22'!N1777+'fhwa 1391 rev 06-22'!N1814+'fhwa 1391 rev 06-22'!N1851+'fhwa 1391 rev 06-22'!N1888+'fhwa 1391 rev 06-22'!N1925+'fhwa 1391 rev 06-22'!N1962+'fhwa 1391 rev 06-22'!N1999+'fhwa 1391 rev 06-22'!N2036+'fhwa 1391 rev 06-22'!N2073+'fhwa 1391 rev 06-22'!N2110+'fhwa 1391 rev 06-22'!N2147+'fhwa 1391 rev 06-22'!N2184+'fhwa 1391 rev 06-22'!N2221+'fhwa 1391 rev 06-22'!N2258+'fhwa 1391 rev 06-22'!N2295+'fhwa 1391 rev 06-22'!N2332+'fhwa 1391 rev 06-22'!N2369+'fhwa 1391 rev 06-22'!N2406+'fhwa 1391 rev 06-22'!N2443+'fhwa 1391 rev 06-22'!N2480+'fhwa 1391 rev 06-22'!N2517+'fhwa 1391 rev 06-22'!N2554+'fhwa 1391 rev 06-22'!N2591</f>
        <v>0</v>
      </c>
      <c r="P34" s="133">
        <f>'fhwa 1391 rev 06-22'!O38+'fhwa 1391 rev 06-22'!O75+'fhwa 1391 rev 06-22'!O112+'fhwa 1391 rev 06-22'!O149+'fhwa 1391 rev 06-22'!O186+'fhwa 1391 rev 06-22'!O223+'fhwa 1391 rev 06-22'!O260+'fhwa 1391 rev 06-22'!O297+'fhwa 1391 rev 06-22'!O334+'fhwa 1391 rev 06-22'!O371+'fhwa 1391 rev 06-22'!O408+'fhwa 1391 rev 06-22'!O445+'fhwa 1391 rev 06-22'!O482+'fhwa 1391 rev 06-22'!O519+'fhwa 1391 rev 06-22'!O556+'fhwa 1391 rev 06-22'!O593+'fhwa 1391 rev 06-22'!O630+'fhwa 1391 rev 06-22'!O667+'fhwa 1391 rev 06-22'!O704+'fhwa 1391 rev 06-22'!O741+'fhwa 1391 rev 06-22'!O778+'fhwa 1391 rev 06-22'!O815+'fhwa 1391 rev 06-22'!O852+'fhwa 1391 rev 06-22'!O889+'fhwa 1391 rev 06-22'!O926+'fhwa 1391 rev 06-22'!O963+'fhwa 1391 rev 06-22'!O1000+'fhwa 1391 rev 06-22'!O1037+'fhwa 1391 rev 06-22'!O1074+'fhwa 1391 rev 06-22'!O1111+'fhwa 1391 rev 06-22'!O1148+'fhwa 1391 rev 06-22'!O1185+'fhwa 1391 rev 06-22'!O1222+'fhwa 1391 rev 06-22'!O1259+'fhwa 1391 rev 06-22'!O1296+'fhwa 1391 rev 06-22'!O1333+'fhwa 1391 rev 06-22'!O1370+'fhwa 1391 rev 06-22'!O1407+'fhwa 1391 rev 06-22'!O1444+'fhwa 1391 rev 06-22'!O1481+'fhwa 1391 rev 06-22'!O1518+'fhwa 1391 rev 06-22'!O1555+'fhwa 1391 rev 06-22'!O1592+'fhwa 1391 rev 06-22'!O1629+'fhwa 1391 rev 06-22'!O1666+'fhwa 1391 rev 06-22'!O1703+'fhwa 1391 rev 06-22'!O1740+'fhwa 1391 rev 06-22'!O1777+'fhwa 1391 rev 06-22'!O1814+'fhwa 1391 rev 06-22'!O1851+'fhwa 1391 rev 06-22'!O1888+'fhwa 1391 rev 06-22'!O1925+'fhwa 1391 rev 06-22'!O1962+'fhwa 1391 rev 06-22'!O1999+'fhwa 1391 rev 06-22'!O2036+'fhwa 1391 rev 06-22'!O2073+'fhwa 1391 rev 06-22'!O2110+'fhwa 1391 rev 06-22'!O2147+'fhwa 1391 rev 06-22'!O2184+'fhwa 1391 rev 06-22'!O2221+'fhwa 1391 rev 06-22'!O2258+'fhwa 1391 rev 06-22'!O2295+'fhwa 1391 rev 06-22'!O2332+'fhwa 1391 rev 06-22'!O2369+'fhwa 1391 rev 06-22'!O2406+'fhwa 1391 rev 06-22'!O2443+'fhwa 1391 rev 06-22'!O2480+'fhwa 1391 rev 06-22'!O2517+'fhwa 1391 rev 06-22'!O2554+'fhwa 1391 rev 06-22'!O2591</f>
        <v>0</v>
      </c>
      <c r="Q34" s="134">
        <f>'fhwa 1391 rev 06-22'!P38+'fhwa 1391 rev 06-22'!P75+'fhwa 1391 rev 06-22'!P112+'fhwa 1391 rev 06-22'!P149+'fhwa 1391 rev 06-22'!P186+'fhwa 1391 rev 06-22'!P223+'fhwa 1391 rev 06-22'!P260+'fhwa 1391 rev 06-22'!P297+'fhwa 1391 rev 06-22'!P334+'fhwa 1391 rev 06-22'!P371+'fhwa 1391 rev 06-22'!P408+'fhwa 1391 rev 06-22'!P445+'fhwa 1391 rev 06-22'!P482+'fhwa 1391 rev 06-22'!P519+'fhwa 1391 rev 06-22'!P556+'fhwa 1391 rev 06-22'!P593+'fhwa 1391 rev 06-22'!P630+'fhwa 1391 rev 06-22'!P667+'fhwa 1391 rev 06-22'!P704+'fhwa 1391 rev 06-22'!P741+'fhwa 1391 rev 06-22'!P778+'fhwa 1391 rev 06-22'!P815+'fhwa 1391 rev 06-22'!P852+'fhwa 1391 rev 06-22'!P889+'fhwa 1391 rev 06-22'!P926+'fhwa 1391 rev 06-22'!P963+'fhwa 1391 rev 06-22'!P1000+'fhwa 1391 rev 06-22'!P1037+'fhwa 1391 rev 06-22'!P1074+'fhwa 1391 rev 06-22'!P1111+'fhwa 1391 rev 06-22'!P1148+'fhwa 1391 rev 06-22'!P1185+'fhwa 1391 rev 06-22'!P1222+'fhwa 1391 rev 06-22'!P1259+'fhwa 1391 rev 06-22'!P1296+'fhwa 1391 rev 06-22'!P1333+'fhwa 1391 rev 06-22'!P1370+'fhwa 1391 rev 06-22'!P1407+'fhwa 1391 rev 06-22'!P1444+'fhwa 1391 rev 06-22'!P1481+'fhwa 1391 rev 06-22'!P1518+'fhwa 1391 rev 06-22'!P1555+'fhwa 1391 rev 06-22'!P1592+'fhwa 1391 rev 06-22'!P1629+'fhwa 1391 rev 06-22'!P1666+'fhwa 1391 rev 06-22'!P1703+'fhwa 1391 rev 06-22'!P1740+'fhwa 1391 rev 06-22'!P1777+'fhwa 1391 rev 06-22'!P1814+'fhwa 1391 rev 06-22'!P1851+'fhwa 1391 rev 06-22'!P1888+'fhwa 1391 rev 06-22'!P1925+'fhwa 1391 rev 06-22'!P1962+'fhwa 1391 rev 06-22'!P1999+'fhwa 1391 rev 06-22'!P2036+'fhwa 1391 rev 06-22'!P2073+'fhwa 1391 rev 06-22'!P2110+'fhwa 1391 rev 06-22'!P2147+'fhwa 1391 rev 06-22'!P2184+'fhwa 1391 rev 06-22'!P2221+'fhwa 1391 rev 06-22'!P2258+'fhwa 1391 rev 06-22'!P2295+'fhwa 1391 rev 06-22'!P2332+'fhwa 1391 rev 06-22'!P2369+'fhwa 1391 rev 06-22'!P2406+'fhwa 1391 rev 06-22'!P2443+'fhwa 1391 rev 06-22'!P2480+'fhwa 1391 rev 06-22'!P2517+'fhwa 1391 rev 06-22'!P2554+'fhwa 1391 rev 06-22'!P2591</f>
        <v>0</v>
      </c>
      <c r="R34" s="133">
        <f>'fhwa 1391 rev 06-22'!Q38+'fhwa 1391 rev 06-22'!Q75+'fhwa 1391 rev 06-22'!Q112+'fhwa 1391 rev 06-22'!Q149+'fhwa 1391 rev 06-22'!Q186+'fhwa 1391 rev 06-22'!Q223+'fhwa 1391 rev 06-22'!Q260+'fhwa 1391 rev 06-22'!Q297+'fhwa 1391 rev 06-22'!Q334+'fhwa 1391 rev 06-22'!Q371+'fhwa 1391 rev 06-22'!Q408+'fhwa 1391 rev 06-22'!Q445+'fhwa 1391 rev 06-22'!Q482+'fhwa 1391 rev 06-22'!Q519+'fhwa 1391 rev 06-22'!Q556+'fhwa 1391 rev 06-22'!Q593+'fhwa 1391 rev 06-22'!Q630+'fhwa 1391 rev 06-22'!Q667+'fhwa 1391 rev 06-22'!Q704+'fhwa 1391 rev 06-22'!Q741+'fhwa 1391 rev 06-22'!Q778+'fhwa 1391 rev 06-22'!Q815+'fhwa 1391 rev 06-22'!Q852+'fhwa 1391 rev 06-22'!Q889+'fhwa 1391 rev 06-22'!Q926+'fhwa 1391 rev 06-22'!Q963+'fhwa 1391 rev 06-22'!Q1000+'fhwa 1391 rev 06-22'!Q1037+'fhwa 1391 rev 06-22'!Q1074+'fhwa 1391 rev 06-22'!Q1111+'fhwa 1391 rev 06-22'!Q1148+'fhwa 1391 rev 06-22'!Q1185+'fhwa 1391 rev 06-22'!Q1222+'fhwa 1391 rev 06-22'!Q1259+'fhwa 1391 rev 06-22'!Q1296+'fhwa 1391 rev 06-22'!Q1333+'fhwa 1391 rev 06-22'!Q1370+'fhwa 1391 rev 06-22'!Q1407+'fhwa 1391 rev 06-22'!Q1444+'fhwa 1391 rev 06-22'!Q1481+'fhwa 1391 rev 06-22'!Q1518+'fhwa 1391 rev 06-22'!Q1555+'fhwa 1391 rev 06-22'!Q1592+'fhwa 1391 rev 06-22'!Q1629+'fhwa 1391 rev 06-22'!Q1666+'fhwa 1391 rev 06-22'!Q1703+'fhwa 1391 rev 06-22'!Q1740+'fhwa 1391 rev 06-22'!Q1777+'fhwa 1391 rev 06-22'!Q1814+'fhwa 1391 rev 06-22'!Q1851+'fhwa 1391 rev 06-22'!Q1888+'fhwa 1391 rev 06-22'!Q1925+'fhwa 1391 rev 06-22'!Q1962+'fhwa 1391 rev 06-22'!Q1999+'fhwa 1391 rev 06-22'!Q2036+'fhwa 1391 rev 06-22'!Q2073+'fhwa 1391 rev 06-22'!Q2110+'fhwa 1391 rev 06-22'!Q2147+'fhwa 1391 rev 06-22'!Q2184+'fhwa 1391 rev 06-22'!Q2221+'fhwa 1391 rev 06-22'!Q2258+'fhwa 1391 rev 06-22'!Q2295+'fhwa 1391 rev 06-22'!Q2332+'fhwa 1391 rev 06-22'!Q2369+'fhwa 1391 rev 06-22'!Q2406+'fhwa 1391 rev 06-22'!Q2443+'fhwa 1391 rev 06-22'!Q2480+'fhwa 1391 rev 06-22'!Q2517+'fhwa 1391 rev 06-22'!Q2554+'fhwa 1391 rev 06-22'!Q2591</f>
        <v>0</v>
      </c>
      <c r="S34" s="134">
        <f>'fhwa 1391 rev 06-22'!R38+'fhwa 1391 rev 06-22'!R75+'fhwa 1391 rev 06-22'!R112+'fhwa 1391 rev 06-22'!R149+'fhwa 1391 rev 06-22'!R186+'fhwa 1391 rev 06-22'!R223+'fhwa 1391 rev 06-22'!R260+'fhwa 1391 rev 06-22'!R297+'fhwa 1391 rev 06-22'!R334+'fhwa 1391 rev 06-22'!R371+'fhwa 1391 rev 06-22'!R408+'fhwa 1391 rev 06-22'!R445+'fhwa 1391 rev 06-22'!R482+'fhwa 1391 rev 06-22'!R519+'fhwa 1391 rev 06-22'!R556+'fhwa 1391 rev 06-22'!R593+'fhwa 1391 rev 06-22'!R630+'fhwa 1391 rev 06-22'!R667+'fhwa 1391 rev 06-22'!R704+'fhwa 1391 rev 06-22'!R741+'fhwa 1391 rev 06-22'!R778+'fhwa 1391 rev 06-22'!R815+'fhwa 1391 rev 06-22'!R852+'fhwa 1391 rev 06-22'!R889+'fhwa 1391 rev 06-22'!R926+'fhwa 1391 rev 06-22'!R963+'fhwa 1391 rev 06-22'!R1000+'fhwa 1391 rev 06-22'!R1037+'fhwa 1391 rev 06-22'!R1074+'fhwa 1391 rev 06-22'!R1111+'fhwa 1391 rev 06-22'!R1148+'fhwa 1391 rev 06-22'!R1185+'fhwa 1391 rev 06-22'!R1222+'fhwa 1391 rev 06-22'!R1259+'fhwa 1391 rev 06-22'!R1296+'fhwa 1391 rev 06-22'!R1333+'fhwa 1391 rev 06-22'!R1370+'fhwa 1391 rev 06-22'!R1407+'fhwa 1391 rev 06-22'!R1444+'fhwa 1391 rev 06-22'!R1481+'fhwa 1391 rev 06-22'!R1518+'fhwa 1391 rev 06-22'!R1555+'fhwa 1391 rev 06-22'!R1592+'fhwa 1391 rev 06-22'!R1629+'fhwa 1391 rev 06-22'!R1666+'fhwa 1391 rev 06-22'!R1703+'fhwa 1391 rev 06-22'!R1740+'fhwa 1391 rev 06-22'!R1777+'fhwa 1391 rev 06-22'!R1814+'fhwa 1391 rev 06-22'!R1851+'fhwa 1391 rev 06-22'!R1888+'fhwa 1391 rev 06-22'!R1925+'fhwa 1391 rev 06-22'!R1962+'fhwa 1391 rev 06-22'!R1999+'fhwa 1391 rev 06-22'!R2036+'fhwa 1391 rev 06-22'!R2073+'fhwa 1391 rev 06-22'!R2110+'fhwa 1391 rev 06-22'!R2147+'fhwa 1391 rev 06-22'!R2184+'fhwa 1391 rev 06-22'!R2221+'fhwa 1391 rev 06-22'!R2258+'fhwa 1391 rev 06-22'!R2295+'fhwa 1391 rev 06-22'!R2332+'fhwa 1391 rev 06-22'!R2369+'fhwa 1391 rev 06-22'!R2406+'fhwa 1391 rev 06-22'!R2443+'fhwa 1391 rev 06-22'!R2480+'fhwa 1391 rev 06-22'!R2517+'fhwa 1391 rev 06-22'!R2554+'fhwa 1391 rev 06-22'!R2591</f>
        <v>0</v>
      </c>
      <c r="T34" s="133">
        <f>'fhwa 1391 rev 06-22'!S38+'fhwa 1391 rev 06-22'!S75+'fhwa 1391 rev 06-22'!S112+'fhwa 1391 rev 06-22'!S149+'fhwa 1391 rev 06-22'!S186+'fhwa 1391 rev 06-22'!S223+'fhwa 1391 rev 06-22'!S260+'fhwa 1391 rev 06-22'!S297+'fhwa 1391 rev 06-22'!S334+'fhwa 1391 rev 06-22'!S371+'fhwa 1391 rev 06-22'!S408+'fhwa 1391 rev 06-22'!S445+'fhwa 1391 rev 06-22'!S482+'fhwa 1391 rev 06-22'!S519+'fhwa 1391 rev 06-22'!S556+'fhwa 1391 rev 06-22'!S593+'fhwa 1391 rev 06-22'!S630+'fhwa 1391 rev 06-22'!S667+'fhwa 1391 rev 06-22'!S704+'fhwa 1391 rev 06-22'!S741+'fhwa 1391 rev 06-22'!S778+'fhwa 1391 rev 06-22'!S815+'fhwa 1391 rev 06-22'!S852+'fhwa 1391 rev 06-22'!S889+'fhwa 1391 rev 06-22'!S926+'fhwa 1391 rev 06-22'!S963+'fhwa 1391 rev 06-22'!S1000+'fhwa 1391 rev 06-22'!S1037+'fhwa 1391 rev 06-22'!S1074+'fhwa 1391 rev 06-22'!S1111+'fhwa 1391 rev 06-22'!S1148+'fhwa 1391 rev 06-22'!S1185+'fhwa 1391 rev 06-22'!S1222+'fhwa 1391 rev 06-22'!S1259+'fhwa 1391 rev 06-22'!S1296+'fhwa 1391 rev 06-22'!S1333+'fhwa 1391 rev 06-22'!S1370+'fhwa 1391 rev 06-22'!S1407+'fhwa 1391 rev 06-22'!S1444+'fhwa 1391 rev 06-22'!S1481+'fhwa 1391 rev 06-22'!S1518+'fhwa 1391 rev 06-22'!S1555+'fhwa 1391 rev 06-22'!S1592+'fhwa 1391 rev 06-22'!S1629+'fhwa 1391 rev 06-22'!S1666+'fhwa 1391 rev 06-22'!S1703+'fhwa 1391 rev 06-22'!S1740+'fhwa 1391 rev 06-22'!S1777+'fhwa 1391 rev 06-22'!S1814+'fhwa 1391 rev 06-22'!S1851+'fhwa 1391 rev 06-22'!S1888+'fhwa 1391 rev 06-22'!S1925+'fhwa 1391 rev 06-22'!S1962+'fhwa 1391 rev 06-22'!S1999+'fhwa 1391 rev 06-22'!S2036+'fhwa 1391 rev 06-22'!S2073+'fhwa 1391 rev 06-22'!S2110+'fhwa 1391 rev 06-22'!S2147+'fhwa 1391 rev 06-22'!S2184+'fhwa 1391 rev 06-22'!S2221+'fhwa 1391 rev 06-22'!S2258+'fhwa 1391 rev 06-22'!S2295+'fhwa 1391 rev 06-22'!S2332+'fhwa 1391 rev 06-22'!S2369+'fhwa 1391 rev 06-22'!S2406+'fhwa 1391 rev 06-22'!S2443+'fhwa 1391 rev 06-22'!S2480+'fhwa 1391 rev 06-22'!S2517+'fhwa 1391 rev 06-22'!S2554+'fhwa 1391 rev 06-22'!S2591</f>
        <v>0</v>
      </c>
      <c r="U34" s="7"/>
      <c r="V34" s="14"/>
      <c r="W34" s="7"/>
      <c r="X34" s="14"/>
      <c r="Y34" s="18"/>
      <c r="Z34" s="18"/>
      <c r="AA34" s="21">
        <f>T17</f>
        <v>0</v>
      </c>
      <c r="AB34" t="s">
        <v>48</v>
      </c>
      <c r="AC34" s="20" t="s">
        <v>69</v>
      </c>
      <c r="AD34" s="20" t="s">
        <v>70</v>
      </c>
      <c r="AE34" s="20"/>
      <c r="AL34" t="s">
        <v>71</v>
      </c>
    </row>
    <row r="35" spans="2:38" ht="16.5" thickBot="1" x14ac:dyDescent="0.25">
      <c r="B35" s="13" t="s">
        <v>25</v>
      </c>
      <c r="C35" s="99">
        <f>G35+I35+K35+M35+O35+Q35+S35</f>
        <v>0</v>
      </c>
      <c r="D35" s="99">
        <f>H35+J35+L35+N35+P35+R35+T35</f>
        <v>0</v>
      </c>
      <c r="E35" s="139">
        <f>G35+I35+K35+M35+O35+Q35</f>
        <v>0</v>
      </c>
      <c r="F35" s="99">
        <f>H35+J35+L35+N35+P35+R35</f>
        <v>0</v>
      </c>
      <c r="G35" s="132">
        <f>'fhwa 1391 rev 06-22'!F39+'fhwa 1391 rev 06-22'!F76+'fhwa 1391 rev 06-22'!F113+'fhwa 1391 rev 06-22'!F150+'fhwa 1391 rev 06-22'!F187+'fhwa 1391 rev 06-22'!F224+'fhwa 1391 rev 06-22'!F261+'fhwa 1391 rev 06-22'!F298+'fhwa 1391 rev 06-22'!F335+'fhwa 1391 rev 06-22'!F372+'fhwa 1391 rev 06-22'!F409+'fhwa 1391 rev 06-22'!F446+'fhwa 1391 rev 06-22'!F483+'fhwa 1391 rev 06-22'!F520+'fhwa 1391 rev 06-22'!F557+'fhwa 1391 rev 06-22'!F594+'fhwa 1391 rev 06-22'!F631+'fhwa 1391 rev 06-22'!F668+'fhwa 1391 rev 06-22'!F705+'fhwa 1391 rev 06-22'!F742+'fhwa 1391 rev 06-22'!F779+'fhwa 1391 rev 06-22'!F816+'fhwa 1391 rev 06-22'!F853+'fhwa 1391 rev 06-22'!F890+'fhwa 1391 rev 06-22'!F927+'fhwa 1391 rev 06-22'!F964+'fhwa 1391 rev 06-22'!F1001+'fhwa 1391 rev 06-22'!F1038+'fhwa 1391 rev 06-22'!F1075+'fhwa 1391 rev 06-22'!F1112+'fhwa 1391 rev 06-22'!F1149+'fhwa 1391 rev 06-22'!F1186+'fhwa 1391 rev 06-22'!F1223+'fhwa 1391 rev 06-22'!F1260+'fhwa 1391 rev 06-22'!F1297+'fhwa 1391 rev 06-22'!F1334+'fhwa 1391 rev 06-22'!F1371+'fhwa 1391 rev 06-22'!F1408+'fhwa 1391 rev 06-22'!F1445+'fhwa 1391 rev 06-22'!F1482+'fhwa 1391 rev 06-22'!F1519+'fhwa 1391 rev 06-22'!F1556+'fhwa 1391 rev 06-22'!F1593+'fhwa 1391 rev 06-22'!F1630+'fhwa 1391 rev 06-22'!F1667+'fhwa 1391 rev 06-22'!F1704+'fhwa 1391 rev 06-22'!F1741+'fhwa 1391 rev 06-22'!F1778+'fhwa 1391 rev 06-22'!F1815+'fhwa 1391 rev 06-22'!F1852+'fhwa 1391 rev 06-22'!F1889+'fhwa 1391 rev 06-22'!F1926+'fhwa 1391 rev 06-22'!F1963+'fhwa 1391 rev 06-22'!F2000+'fhwa 1391 rev 06-22'!F2037+'fhwa 1391 rev 06-22'!F2074+'fhwa 1391 rev 06-22'!F2111+'fhwa 1391 rev 06-22'!F2148+'fhwa 1391 rev 06-22'!F2185+'fhwa 1391 rev 06-22'!F2222+'fhwa 1391 rev 06-22'!F2259+'fhwa 1391 rev 06-22'!F2296+'fhwa 1391 rev 06-22'!F2333+'fhwa 1391 rev 06-22'!F2370+'fhwa 1391 rev 06-22'!F2407+'fhwa 1391 rev 06-22'!F2444+'fhwa 1391 rev 06-22'!F2481+'fhwa 1391 rev 06-22'!F2518+'fhwa 1391 rev 06-22'!F2555+'fhwa 1391 rev 06-22'!F2592</f>
        <v>0</v>
      </c>
      <c r="H35" s="133">
        <f>'fhwa 1391 rev 06-22'!G39+'fhwa 1391 rev 06-22'!G76+'fhwa 1391 rev 06-22'!G113+'fhwa 1391 rev 06-22'!G150+'fhwa 1391 rev 06-22'!G187+'fhwa 1391 rev 06-22'!G224+'fhwa 1391 rev 06-22'!G261+'fhwa 1391 rev 06-22'!G298+'fhwa 1391 rev 06-22'!G335+'fhwa 1391 rev 06-22'!G372+'fhwa 1391 rev 06-22'!G409+'fhwa 1391 rev 06-22'!G446+'fhwa 1391 rev 06-22'!G483+'fhwa 1391 rev 06-22'!G520+'fhwa 1391 rev 06-22'!G557+'fhwa 1391 rev 06-22'!G594+'fhwa 1391 rev 06-22'!G631+'fhwa 1391 rev 06-22'!G668+'fhwa 1391 rev 06-22'!G705+'fhwa 1391 rev 06-22'!G742+'fhwa 1391 rev 06-22'!G779+'fhwa 1391 rev 06-22'!G816+'fhwa 1391 rev 06-22'!G853+'fhwa 1391 rev 06-22'!G890+'fhwa 1391 rev 06-22'!G927+'fhwa 1391 rev 06-22'!G964+'fhwa 1391 rev 06-22'!G1001+'fhwa 1391 rev 06-22'!G1038+'fhwa 1391 rev 06-22'!G1075+'fhwa 1391 rev 06-22'!G1112+'fhwa 1391 rev 06-22'!G1149+'fhwa 1391 rev 06-22'!G1186+'fhwa 1391 rev 06-22'!G1223+'fhwa 1391 rev 06-22'!G1260+'fhwa 1391 rev 06-22'!G1297+'fhwa 1391 rev 06-22'!G1334+'fhwa 1391 rev 06-22'!G1371+'fhwa 1391 rev 06-22'!G1408+'fhwa 1391 rev 06-22'!G1445+'fhwa 1391 rev 06-22'!G1482+'fhwa 1391 rev 06-22'!G1519+'fhwa 1391 rev 06-22'!G1556+'fhwa 1391 rev 06-22'!G1593+'fhwa 1391 rev 06-22'!G1630+'fhwa 1391 rev 06-22'!G1667+'fhwa 1391 rev 06-22'!G1704+'fhwa 1391 rev 06-22'!G1741+'fhwa 1391 rev 06-22'!G1778+'fhwa 1391 rev 06-22'!G1815+'fhwa 1391 rev 06-22'!G1852+'fhwa 1391 rev 06-22'!G1889+'fhwa 1391 rev 06-22'!G1926+'fhwa 1391 rev 06-22'!G1963+'fhwa 1391 rev 06-22'!G2000+'fhwa 1391 rev 06-22'!G2037+'fhwa 1391 rev 06-22'!G2074+'fhwa 1391 rev 06-22'!G2111+'fhwa 1391 rev 06-22'!G2148+'fhwa 1391 rev 06-22'!G2185+'fhwa 1391 rev 06-22'!G2222+'fhwa 1391 rev 06-22'!G2259+'fhwa 1391 rev 06-22'!G2296+'fhwa 1391 rev 06-22'!G2333+'fhwa 1391 rev 06-22'!G2370+'fhwa 1391 rev 06-22'!G2407+'fhwa 1391 rev 06-22'!G2444+'fhwa 1391 rev 06-22'!G2481+'fhwa 1391 rev 06-22'!G2518+'fhwa 1391 rev 06-22'!G2555+'fhwa 1391 rev 06-22'!G2592</f>
        <v>0</v>
      </c>
      <c r="I35" s="134">
        <f>'fhwa 1391 rev 06-22'!H39+'fhwa 1391 rev 06-22'!H76+'fhwa 1391 rev 06-22'!H113+'fhwa 1391 rev 06-22'!H150+'fhwa 1391 rev 06-22'!H187+'fhwa 1391 rev 06-22'!H224+'fhwa 1391 rev 06-22'!H261+'fhwa 1391 rev 06-22'!H298+'fhwa 1391 rev 06-22'!H335+'fhwa 1391 rev 06-22'!H372+'fhwa 1391 rev 06-22'!H409+'fhwa 1391 rev 06-22'!H446+'fhwa 1391 rev 06-22'!H483+'fhwa 1391 rev 06-22'!H520+'fhwa 1391 rev 06-22'!H557+'fhwa 1391 rev 06-22'!H594+'fhwa 1391 rev 06-22'!H631+'fhwa 1391 rev 06-22'!H668+'fhwa 1391 rev 06-22'!H705+'fhwa 1391 rev 06-22'!H742+'fhwa 1391 rev 06-22'!H779+'fhwa 1391 rev 06-22'!H816+'fhwa 1391 rev 06-22'!H853+'fhwa 1391 rev 06-22'!H890+'fhwa 1391 rev 06-22'!H927+'fhwa 1391 rev 06-22'!H964+'fhwa 1391 rev 06-22'!H1001+'fhwa 1391 rev 06-22'!H1038+'fhwa 1391 rev 06-22'!H1075+'fhwa 1391 rev 06-22'!H1112+'fhwa 1391 rev 06-22'!H1149+'fhwa 1391 rev 06-22'!H1186+'fhwa 1391 rev 06-22'!H1223+'fhwa 1391 rev 06-22'!H1260+'fhwa 1391 rev 06-22'!H1297+'fhwa 1391 rev 06-22'!H1334+'fhwa 1391 rev 06-22'!H1371+'fhwa 1391 rev 06-22'!H1408+'fhwa 1391 rev 06-22'!H1445+'fhwa 1391 rev 06-22'!H1482+'fhwa 1391 rev 06-22'!H1519+'fhwa 1391 rev 06-22'!H1556+'fhwa 1391 rev 06-22'!H1593+'fhwa 1391 rev 06-22'!H1630+'fhwa 1391 rev 06-22'!H1667+'fhwa 1391 rev 06-22'!H1704+'fhwa 1391 rev 06-22'!H1741+'fhwa 1391 rev 06-22'!H1778+'fhwa 1391 rev 06-22'!H1815+'fhwa 1391 rev 06-22'!H1852+'fhwa 1391 rev 06-22'!H1889+'fhwa 1391 rev 06-22'!H1926+'fhwa 1391 rev 06-22'!H1963+'fhwa 1391 rev 06-22'!H2000+'fhwa 1391 rev 06-22'!H2037+'fhwa 1391 rev 06-22'!H2074+'fhwa 1391 rev 06-22'!H2111+'fhwa 1391 rev 06-22'!H2148+'fhwa 1391 rev 06-22'!H2185+'fhwa 1391 rev 06-22'!H2222+'fhwa 1391 rev 06-22'!H2259+'fhwa 1391 rev 06-22'!H2296+'fhwa 1391 rev 06-22'!H2333+'fhwa 1391 rev 06-22'!H2370+'fhwa 1391 rev 06-22'!H2407+'fhwa 1391 rev 06-22'!H2444+'fhwa 1391 rev 06-22'!H2481+'fhwa 1391 rev 06-22'!H2518+'fhwa 1391 rev 06-22'!H2555+'fhwa 1391 rev 06-22'!H2592</f>
        <v>0</v>
      </c>
      <c r="J35" s="133">
        <f>'fhwa 1391 rev 06-22'!I39+'fhwa 1391 rev 06-22'!I76+'fhwa 1391 rev 06-22'!I113+'fhwa 1391 rev 06-22'!I150+'fhwa 1391 rev 06-22'!I187+'fhwa 1391 rev 06-22'!I224+'fhwa 1391 rev 06-22'!I261+'fhwa 1391 rev 06-22'!I298+'fhwa 1391 rev 06-22'!I335+'fhwa 1391 rev 06-22'!I372+'fhwa 1391 rev 06-22'!I409+'fhwa 1391 rev 06-22'!I446+'fhwa 1391 rev 06-22'!I483+'fhwa 1391 rev 06-22'!I520+'fhwa 1391 rev 06-22'!I557+'fhwa 1391 rev 06-22'!I594+'fhwa 1391 rev 06-22'!I631+'fhwa 1391 rev 06-22'!I668+'fhwa 1391 rev 06-22'!I705+'fhwa 1391 rev 06-22'!I742+'fhwa 1391 rev 06-22'!I779+'fhwa 1391 rev 06-22'!I816+'fhwa 1391 rev 06-22'!I853+'fhwa 1391 rev 06-22'!I890+'fhwa 1391 rev 06-22'!I927+'fhwa 1391 rev 06-22'!I964+'fhwa 1391 rev 06-22'!I1001+'fhwa 1391 rev 06-22'!I1038+'fhwa 1391 rev 06-22'!I1075+'fhwa 1391 rev 06-22'!I1112+'fhwa 1391 rev 06-22'!I1149+'fhwa 1391 rev 06-22'!I1186+'fhwa 1391 rev 06-22'!I1223+'fhwa 1391 rev 06-22'!I1260+'fhwa 1391 rev 06-22'!I1297+'fhwa 1391 rev 06-22'!I1334+'fhwa 1391 rev 06-22'!I1371+'fhwa 1391 rev 06-22'!I1408+'fhwa 1391 rev 06-22'!I1445+'fhwa 1391 rev 06-22'!I1482+'fhwa 1391 rev 06-22'!I1519+'fhwa 1391 rev 06-22'!I1556+'fhwa 1391 rev 06-22'!I1593+'fhwa 1391 rev 06-22'!I1630+'fhwa 1391 rev 06-22'!I1667+'fhwa 1391 rev 06-22'!I1704+'fhwa 1391 rev 06-22'!I1741+'fhwa 1391 rev 06-22'!I1778+'fhwa 1391 rev 06-22'!I1815+'fhwa 1391 rev 06-22'!I1852+'fhwa 1391 rev 06-22'!I1889+'fhwa 1391 rev 06-22'!I1926+'fhwa 1391 rev 06-22'!I1963+'fhwa 1391 rev 06-22'!I2000+'fhwa 1391 rev 06-22'!I2037+'fhwa 1391 rev 06-22'!I2074+'fhwa 1391 rev 06-22'!I2111+'fhwa 1391 rev 06-22'!I2148+'fhwa 1391 rev 06-22'!I2185+'fhwa 1391 rev 06-22'!I2222+'fhwa 1391 rev 06-22'!I2259+'fhwa 1391 rev 06-22'!I2296+'fhwa 1391 rev 06-22'!I2333+'fhwa 1391 rev 06-22'!I2370+'fhwa 1391 rev 06-22'!I2407+'fhwa 1391 rev 06-22'!I2444+'fhwa 1391 rev 06-22'!I2481+'fhwa 1391 rev 06-22'!I2518+'fhwa 1391 rev 06-22'!I2555+'fhwa 1391 rev 06-22'!I2592</f>
        <v>0</v>
      </c>
      <c r="K35" s="134">
        <f>'fhwa 1391 rev 06-22'!J39+'fhwa 1391 rev 06-22'!J76+'fhwa 1391 rev 06-22'!J113+'fhwa 1391 rev 06-22'!J150+'fhwa 1391 rev 06-22'!J187+'fhwa 1391 rev 06-22'!J224+'fhwa 1391 rev 06-22'!J261+'fhwa 1391 rev 06-22'!J298+'fhwa 1391 rev 06-22'!J335+'fhwa 1391 rev 06-22'!J372+'fhwa 1391 rev 06-22'!J409+'fhwa 1391 rev 06-22'!J446+'fhwa 1391 rev 06-22'!J483+'fhwa 1391 rev 06-22'!J520+'fhwa 1391 rev 06-22'!J557+'fhwa 1391 rev 06-22'!J594+'fhwa 1391 rev 06-22'!J631+'fhwa 1391 rev 06-22'!J668+'fhwa 1391 rev 06-22'!J705+'fhwa 1391 rev 06-22'!J742+'fhwa 1391 rev 06-22'!J779+'fhwa 1391 rev 06-22'!J816+'fhwa 1391 rev 06-22'!J853+'fhwa 1391 rev 06-22'!J890+'fhwa 1391 rev 06-22'!J927+'fhwa 1391 rev 06-22'!J964+'fhwa 1391 rev 06-22'!J1001+'fhwa 1391 rev 06-22'!J1038+'fhwa 1391 rev 06-22'!J1075+'fhwa 1391 rev 06-22'!J1112+'fhwa 1391 rev 06-22'!J1149+'fhwa 1391 rev 06-22'!J1186+'fhwa 1391 rev 06-22'!J1223+'fhwa 1391 rev 06-22'!J1260+'fhwa 1391 rev 06-22'!J1297+'fhwa 1391 rev 06-22'!J1334+'fhwa 1391 rev 06-22'!J1371+'fhwa 1391 rev 06-22'!J1408+'fhwa 1391 rev 06-22'!J1445+'fhwa 1391 rev 06-22'!J1482+'fhwa 1391 rev 06-22'!J1519+'fhwa 1391 rev 06-22'!J1556+'fhwa 1391 rev 06-22'!J1593+'fhwa 1391 rev 06-22'!J1630+'fhwa 1391 rev 06-22'!J1667+'fhwa 1391 rev 06-22'!J1704+'fhwa 1391 rev 06-22'!J1741+'fhwa 1391 rev 06-22'!J1778+'fhwa 1391 rev 06-22'!J1815+'fhwa 1391 rev 06-22'!J1852+'fhwa 1391 rev 06-22'!J1889+'fhwa 1391 rev 06-22'!J1926+'fhwa 1391 rev 06-22'!J1963+'fhwa 1391 rev 06-22'!J2000+'fhwa 1391 rev 06-22'!J2037+'fhwa 1391 rev 06-22'!J2074+'fhwa 1391 rev 06-22'!J2111+'fhwa 1391 rev 06-22'!J2148+'fhwa 1391 rev 06-22'!J2185+'fhwa 1391 rev 06-22'!J2222+'fhwa 1391 rev 06-22'!J2259+'fhwa 1391 rev 06-22'!J2296+'fhwa 1391 rev 06-22'!J2333+'fhwa 1391 rev 06-22'!J2370+'fhwa 1391 rev 06-22'!J2407+'fhwa 1391 rev 06-22'!J2444+'fhwa 1391 rev 06-22'!J2481+'fhwa 1391 rev 06-22'!J2518+'fhwa 1391 rev 06-22'!J2555+'fhwa 1391 rev 06-22'!J2592</f>
        <v>0</v>
      </c>
      <c r="L35" s="133">
        <f>'fhwa 1391 rev 06-22'!K39+'fhwa 1391 rev 06-22'!K76+'fhwa 1391 rev 06-22'!K113+'fhwa 1391 rev 06-22'!K150+'fhwa 1391 rev 06-22'!K187+'fhwa 1391 rev 06-22'!K224+'fhwa 1391 rev 06-22'!K261+'fhwa 1391 rev 06-22'!K298+'fhwa 1391 rev 06-22'!K335+'fhwa 1391 rev 06-22'!K372+'fhwa 1391 rev 06-22'!K409+'fhwa 1391 rev 06-22'!K446+'fhwa 1391 rev 06-22'!K483+'fhwa 1391 rev 06-22'!K520+'fhwa 1391 rev 06-22'!K557+'fhwa 1391 rev 06-22'!K594+'fhwa 1391 rev 06-22'!K631+'fhwa 1391 rev 06-22'!K668+'fhwa 1391 rev 06-22'!K705+'fhwa 1391 rev 06-22'!K742+'fhwa 1391 rev 06-22'!K779+'fhwa 1391 rev 06-22'!K816+'fhwa 1391 rev 06-22'!K853+'fhwa 1391 rev 06-22'!K890+'fhwa 1391 rev 06-22'!K927+'fhwa 1391 rev 06-22'!K964+'fhwa 1391 rev 06-22'!K1001+'fhwa 1391 rev 06-22'!K1038+'fhwa 1391 rev 06-22'!K1075+'fhwa 1391 rev 06-22'!K1112+'fhwa 1391 rev 06-22'!K1149+'fhwa 1391 rev 06-22'!K1186+'fhwa 1391 rev 06-22'!K1223+'fhwa 1391 rev 06-22'!K1260+'fhwa 1391 rev 06-22'!K1297+'fhwa 1391 rev 06-22'!K1334+'fhwa 1391 rev 06-22'!K1371+'fhwa 1391 rev 06-22'!K1408+'fhwa 1391 rev 06-22'!K1445+'fhwa 1391 rev 06-22'!K1482+'fhwa 1391 rev 06-22'!K1519+'fhwa 1391 rev 06-22'!K1556+'fhwa 1391 rev 06-22'!K1593+'fhwa 1391 rev 06-22'!K1630+'fhwa 1391 rev 06-22'!K1667+'fhwa 1391 rev 06-22'!K1704+'fhwa 1391 rev 06-22'!K1741+'fhwa 1391 rev 06-22'!K1778+'fhwa 1391 rev 06-22'!K1815+'fhwa 1391 rev 06-22'!K1852+'fhwa 1391 rev 06-22'!K1889+'fhwa 1391 rev 06-22'!K1926+'fhwa 1391 rev 06-22'!K1963+'fhwa 1391 rev 06-22'!K2000+'fhwa 1391 rev 06-22'!K2037+'fhwa 1391 rev 06-22'!K2074+'fhwa 1391 rev 06-22'!K2111+'fhwa 1391 rev 06-22'!K2148+'fhwa 1391 rev 06-22'!K2185+'fhwa 1391 rev 06-22'!K2222+'fhwa 1391 rev 06-22'!K2259+'fhwa 1391 rev 06-22'!K2296+'fhwa 1391 rev 06-22'!K2333+'fhwa 1391 rev 06-22'!K2370+'fhwa 1391 rev 06-22'!K2407+'fhwa 1391 rev 06-22'!K2444+'fhwa 1391 rev 06-22'!K2481+'fhwa 1391 rev 06-22'!K2518+'fhwa 1391 rev 06-22'!K2555+'fhwa 1391 rev 06-22'!K2592</f>
        <v>0</v>
      </c>
      <c r="M35" s="134">
        <f>'fhwa 1391 rev 06-22'!L39+'fhwa 1391 rev 06-22'!L76+'fhwa 1391 rev 06-22'!L113+'fhwa 1391 rev 06-22'!L150+'fhwa 1391 rev 06-22'!L187+'fhwa 1391 rev 06-22'!L224+'fhwa 1391 rev 06-22'!L261+'fhwa 1391 rev 06-22'!L298+'fhwa 1391 rev 06-22'!L335+'fhwa 1391 rev 06-22'!L372+'fhwa 1391 rev 06-22'!L409+'fhwa 1391 rev 06-22'!L446+'fhwa 1391 rev 06-22'!L483+'fhwa 1391 rev 06-22'!L520+'fhwa 1391 rev 06-22'!L557+'fhwa 1391 rev 06-22'!L594+'fhwa 1391 rev 06-22'!L631+'fhwa 1391 rev 06-22'!L668+'fhwa 1391 rev 06-22'!L705+'fhwa 1391 rev 06-22'!L742+'fhwa 1391 rev 06-22'!L779+'fhwa 1391 rev 06-22'!L816+'fhwa 1391 rev 06-22'!L853+'fhwa 1391 rev 06-22'!L890+'fhwa 1391 rev 06-22'!L927+'fhwa 1391 rev 06-22'!L964+'fhwa 1391 rev 06-22'!L1001+'fhwa 1391 rev 06-22'!L1038+'fhwa 1391 rev 06-22'!L1075+'fhwa 1391 rev 06-22'!L1112+'fhwa 1391 rev 06-22'!L1149+'fhwa 1391 rev 06-22'!L1186+'fhwa 1391 rev 06-22'!L1223+'fhwa 1391 rev 06-22'!L1260+'fhwa 1391 rev 06-22'!L1297+'fhwa 1391 rev 06-22'!L1334+'fhwa 1391 rev 06-22'!L1371+'fhwa 1391 rev 06-22'!L1408+'fhwa 1391 rev 06-22'!L1445+'fhwa 1391 rev 06-22'!L1482+'fhwa 1391 rev 06-22'!L1519+'fhwa 1391 rev 06-22'!L1556+'fhwa 1391 rev 06-22'!L1593+'fhwa 1391 rev 06-22'!L1630+'fhwa 1391 rev 06-22'!L1667+'fhwa 1391 rev 06-22'!L1704+'fhwa 1391 rev 06-22'!L1741+'fhwa 1391 rev 06-22'!L1778+'fhwa 1391 rev 06-22'!L1815+'fhwa 1391 rev 06-22'!L1852+'fhwa 1391 rev 06-22'!L1889+'fhwa 1391 rev 06-22'!L1926+'fhwa 1391 rev 06-22'!L1963+'fhwa 1391 rev 06-22'!L2000+'fhwa 1391 rev 06-22'!L2037+'fhwa 1391 rev 06-22'!L2074+'fhwa 1391 rev 06-22'!L2111+'fhwa 1391 rev 06-22'!L2148+'fhwa 1391 rev 06-22'!L2185+'fhwa 1391 rev 06-22'!L2222+'fhwa 1391 rev 06-22'!L2259+'fhwa 1391 rev 06-22'!L2296+'fhwa 1391 rev 06-22'!L2333+'fhwa 1391 rev 06-22'!L2370+'fhwa 1391 rev 06-22'!L2407+'fhwa 1391 rev 06-22'!L2444+'fhwa 1391 rev 06-22'!L2481+'fhwa 1391 rev 06-22'!L2518+'fhwa 1391 rev 06-22'!L2555+'fhwa 1391 rev 06-22'!L2592</f>
        <v>0</v>
      </c>
      <c r="N35" s="133">
        <f>'fhwa 1391 rev 06-22'!M39+'fhwa 1391 rev 06-22'!M76+'fhwa 1391 rev 06-22'!M113+'fhwa 1391 rev 06-22'!M150+'fhwa 1391 rev 06-22'!M187+'fhwa 1391 rev 06-22'!M224+'fhwa 1391 rev 06-22'!M261+'fhwa 1391 rev 06-22'!M298+'fhwa 1391 rev 06-22'!M335+'fhwa 1391 rev 06-22'!M372+'fhwa 1391 rev 06-22'!M409+'fhwa 1391 rev 06-22'!M446+'fhwa 1391 rev 06-22'!M483+'fhwa 1391 rev 06-22'!M520+'fhwa 1391 rev 06-22'!M557+'fhwa 1391 rev 06-22'!M594+'fhwa 1391 rev 06-22'!M631+'fhwa 1391 rev 06-22'!M668+'fhwa 1391 rev 06-22'!M705+'fhwa 1391 rev 06-22'!M742+'fhwa 1391 rev 06-22'!M779+'fhwa 1391 rev 06-22'!M816+'fhwa 1391 rev 06-22'!M853+'fhwa 1391 rev 06-22'!M890+'fhwa 1391 rev 06-22'!M927+'fhwa 1391 rev 06-22'!M964+'fhwa 1391 rev 06-22'!M1001+'fhwa 1391 rev 06-22'!M1038+'fhwa 1391 rev 06-22'!M1075+'fhwa 1391 rev 06-22'!M1112+'fhwa 1391 rev 06-22'!M1149+'fhwa 1391 rev 06-22'!M1186+'fhwa 1391 rev 06-22'!M1223+'fhwa 1391 rev 06-22'!M1260+'fhwa 1391 rev 06-22'!M1297+'fhwa 1391 rev 06-22'!M1334+'fhwa 1391 rev 06-22'!M1371+'fhwa 1391 rev 06-22'!M1408+'fhwa 1391 rev 06-22'!M1445+'fhwa 1391 rev 06-22'!M1482+'fhwa 1391 rev 06-22'!M1519+'fhwa 1391 rev 06-22'!M1556+'fhwa 1391 rev 06-22'!M1593+'fhwa 1391 rev 06-22'!M1630+'fhwa 1391 rev 06-22'!M1667+'fhwa 1391 rev 06-22'!M1704+'fhwa 1391 rev 06-22'!M1741+'fhwa 1391 rev 06-22'!M1778+'fhwa 1391 rev 06-22'!M1815+'fhwa 1391 rev 06-22'!M1852+'fhwa 1391 rev 06-22'!M1889+'fhwa 1391 rev 06-22'!M1926+'fhwa 1391 rev 06-22'!M1963+'fhwa 1391 rev 06-22'!M2000+'fhwa 1391 rev 06-22'!M2037+'fhwa 1391 rev 06-22'!M2074+'fhwa 1391 rev 06-22'!M2111+'fhwa 1391 rev 06-22'!M2148+'fhwa 1391 rev 06-22'!M2185+'fhwa 1391 rev 06-22'!M2222+'fhwa 1391 rev 06-22'!M2259+'fhwa 1391 rev 06-22'!M2296+'fhwa 1391 rev 06-22'!M2333+'fhwa 1391 rev 06-22'!M2370+'fhwa 1391 rev 06-22'!M2407+'fhwa 1391 rev 06-22'!M2444+'fhwa 1391 rev 06-22'!M2481+'fhwa 1391 rev 06-22'!M2518+'fhwa 1391 rev 06-22'!M2555+'fhwa 1391 rev 06-22'!M2592</f>
        <v>0</v>
      </c>
      <c r="O35" s="134">
        <f>'fhwa 1391 rev 06-22'!N39+'fhwa 1391 rev 06-22'!N76+'fhwa 1391 rev 06-22'!N113+'fhwa 1391 rev 06-22'!N150+'fhwa 1391 rev 06-22'!N187+'fhwa 1391 rev 06-22'!N224+'fhwa 1391 rev 06-22'!N261+'fhwa 1391 rev 06-22'!N298+'fhwa 1391 rev 06-22'!N335+'fhwa 1391 rev 06-22'!N372+'fhwa 1391 rev 06-22'!N409+'fhwa 1391 rev 06-22'!N446+'fhwa 1391 rev 06-22'!N483+'fhwa 1391 rev 06-22'!N520+'fhwa 1391 rev 06-22'!N557+'fhwa 1391 rev 06-22'!N594+'fhwa 1391 rev 06-22'!N631+'fhwa 1391 rev 06-22'!N668+'fhwa 1391 rev 06-22'!N705+'fhwa 1391 rev 06-22'!N742+'fhwa 1391 rev 06-22'!N779+'fhwa 1391 rev 06-22'!N816+'fhwa 1391 rev 06-22'!N853+'fhwa 1391 rev 06-22'!N890+'fhwa 1391 rev 06-22'!N927+'fhwa 1391 rev 06-22'!N964+'fhwa 1391 rev 06-22'!N1001+'fhwa 1391 rev 06-22'!N1038+'fhwa 1391 rev 06-22'!N1075+'fhwa 1391 rev 06-22'!N1112+'fhwa 1391 rev 06-22'!N1149+'fhwa 1391 rev 06-22'!N1186+'fhwa 1391 rev 06-22'!N1223+'fhwa 1391 rev 06-22'!N1260+'fhwa 1391 rev 06-22'!N1297+'fhwa 1391 rev 06-22'!N1334+'fhwa 1391 rev 06-22'!N1371+'fhwa 1391 rev 06-22'!N1408+'fhwa 1391 rev 06-22'!N1445+'fhwa 1391 rev 06-22'!N1482+'fhwa 1391 rev 06-22'!N1519+'fhwa 1391 rev 06-22'!N1556+'fhwa 1391 rev 06-22'!N1593+'fhwa 1391 rev 06-22'!N1630+'fhwa 1391 rev 06-22'!N1667+'fhwa 1391 rev 06-22'!N1704+'fhwa 1391 rev 06-22'!N1741+'fhwa 1391 rev 06-22'!N1778+'fhwa 1391 rev 06-22'!N1815+'fhwa 1391 rev 06-22'!N1852+'fhwa 1391 rev 06-22'!N1889+'fhwa 1391 rev 06-22'!N1926+'fhwa 1391 rev 06-22'!N1963+'fhwa 1391 rev 06-22'!N2000+'fhwa 1391 rev 06-22'!N2037+'fhwa 1391 rev 06-22'!N2074+'fhwa 1391 rev 06-22'!N2111+'fhwa 1391 rev 06-22'!N2148+'fhwa 1391 rev 06-22'!N2185+'fhwa 1391 rev 06-22'!N2222+'fhwa 1391 rev 06-22'!N2259+'fhwa 1391 rev 06-22'!N2296+'fhwa 1391 rev 06-22'!N2333+'fhwa 1391 rev 06-22'!N2370+'fhwa 1391 rev 06-22'!N2407+'fhwa 1391 rev 06-22'!N2444+'fhwa 1391 rev 06-22'!N2481+'fhwa 1391 rev 06-22'!N2518+'fhwa 1391 rev 06-22'!N2555+'fhwa 1391 rev 06-22'!N2592</f>
        <v>0</v>
      </c>
      <c r="P35" s="133">
        <f>'fhwa 1391 rev 06-22'!O39+'fhwa 1391 rev 06-22'!O76+'fhwa 1391 rev 06-22'!O113+'fhwa 1391 rev 06-22'!O150+'fhwa 1391 rev 06-22'!O187+'fhwa 1391 rev 06-22'!O224+'fhwa 1391 rev 06-22'!O261+'fhwa 1391 rev 06-22'!O298+'fhwa 1391 rev 06-22'!O335+'fhwa 1391 rev 06-22'!O372+'fhwa 1391 rev 06-22'!O409+'fhwa 1391 rev 06-22'!O446+'fhwa 1391 rev 06-22'!O483+'fhwa 1391 rev 06-22'!O520+'fhwa 1391 rev 06-22'!O557+'fhwa 1391 rev 06-22'!O594+'fhwa 1391 rev 06-22'!O631+'fhwa 1391 rev 06-22'!O668+'fhwa 1391 rev 06-22'!O705+'fhwa 1391 rev 06-22'!O742+'fhwa 1391 rev 06-22'!O779+'fhwa 1391 rev 06-22'!O816+'fhwa 1391 rev 06-22'!O853+'fhwa 1391 rev 06-22'!O890+'fhwa 1391 rev 06-22'!O927+'fhwa 1391 rev 06-22'!O964+'fhwa 1391 rev 06-22'!O1001+'fhwa 1391 rev 06-22'!O1038+'fhwa 1391 rev 06-22'!O1075+'fhwa 1391 rev 06-22'!O1112+'fhwa 1391 rev 06-22'!O1149+'fhwa 1391 rev 06-22'!O1186+'fhwa 1391 rev 06-22'!O1223+'fhwa 1391 rev 06-22'!O1260+'fhwa 1391 rev 06-22'!O1297+'fhwa 1391 rev 06-22'!O1334+'fhwa 1391 rev 06-22'!O1371+'fhwa 1391 rev 06-22'!O1408+'fhwa 1391 rev 06-22'!O1445+'fhwa 1391 rev 06-22'!O1482+'fhwa 1391 rev 06-22'!O1519+'fhwa 1391 rev 06-22'!O1556+'fhwa 1391 rev 06-22'!O1593+'fhwa 1391 rev 06-22'!O1630+'fhwa 1391 rev 06-22'!O1667+'fhwa 1391 rev 06-22'!O1704+'fhwa 1391 rev 06-22'!O1741+'fhwa 1391 rev 06-22'!O1778+'fhwa 1391 rev 06-22'!O1815+'fhwa 1391 rev 06-22'!O1852+'fhwa 1391 rev 06-22'!O1889+'fhwa 1391 rev 06-22'!O1926+'fhwa 1391 rev 06-22'!O1963+'fhwa 1391 rev 06-22'!O2000+'fhwa 1391 rev 06-22'!O2037+'fhwa 1391 rev 06-22'!O2074+'fhwa 1391 rev 06-22'!O2111+'fhwa 1391 rev 06-22'!O2148+'fhwa 1391 rev 06-22'!O2185+'fhwa 1391 rev 06-22'!O2222+'fhwa 1391 rev 06-22'!O2259+'fhwa 1391 rev 06-22'!O2296+'fhwa 1391 rev 06-22'!O2333+'fhwa 1391 rev 06-22'!O2370+'fhwa 1391 rev 06-22'!O2407+'fhwa 1391 rev 06-22'!O2444+'fhwa 1391 rev 06-22'!O2481+'fhwa 1391 rev 06-22'!O2518+'fhwa 1391 rev 06-22'!O2555+'fhwa 1391 rev 06-22'!O2592</f>
        <v>0</v>
      </c>
      <c r="Q35" s="134">
        <f>'fhwa 1391 rev 06-22'!P39+'fhwa 1391 rev 06-22'!P76+'fhwa 1391 rev 06-22'!P113+'fhwa 1391 rev 06-22'!P150+'fhwa 1391 rev 06-22'!P187+'fhwa 1391 rev 06-22'!P224+'fhwa 1391 rev 06-22'!P261+'fhwa 1391 rev 06-22'!P298+'fhwa 1391 rev 06-22'!P335+'fhwa 1391 rev 06-22'!P372+'fhwa 1391 rev 06-22'!P409+'fhwa 1391 rev 06-22'!P446+'fhwa 1391 rev 06-22'!P483+'fhwa 1391 rev 06-22'!P520+'fhwa 1391 rev 06-22'!P557+'fhwa 1391 rev 06-22'!P594+'fhwa 1391 rev 06-22'!P631+'fhwa 1391 rev 06-22'!P668+'fhwa 1391 rev 06-22'!P705+'fhwa 1391 rev 06-22'!P742+'fhwa 1391 rev 06-22'!P779+'fhwa 1391 rev 06-22'!P816+'fhwa 1391 rev 06-22'!P853+'fhwa 1391 rev 06-22'!P890+'fhwa 1391 rev 06-22'!P927+'fhwa 1391 rev 06-22'!P964+'fhwa 1391 rev 06-22'!P1001+'fhwa 1391 rev 06-22'!P1038+'fhwa 1391 rev 06-22'!P1075+'fhwa 1391 rev 06-22'!P1112+'fhwa 1391 rev 06-22'!P1149+'fhwa 1391 rev 06-22'!P1186+'fhwa 1391 rev 06-22'!P1223+'fhwa 1391 rev 06-22'!P1260+'fhwa 1391 rev 06-22'!P1297+'fhwa 1391 rev 06-22'!P1334+'fhwa 1391 rev 06-22'!P1371+'fhwa 1391 rev 06-22'!P1408+'fhwa 1391 rev 06-22'!P1445+'fhwa 1391 rev 06-22'!P1482+'fhwa 1391 rev 06-22'!P1519+'fhwa 1391 rev 06-22'!P1556+'fhwa 1391 rev 06-22'!P1593+'fhwa 1391 rev 06-22'!P1630+'fhwa 1391 rev 06-22'!P1667+'fhwa 1391 rev 06-22'!P1704+'fhwa 1391 rev 06-22'!P1741+'fhwa 1391 rev 06-22'!P1778+'fhwa 1391 rev 06-22'!P1815+'fhwa 1391 rev 06-22'!P1852+'fhwa 1391 rev 06-22'!P1889+'fhwa 1391 rev 06-22'!P1926+'fhwa 1391 rev 06-22'!P1963+'fhwa 1391 rev 06-22'!P2000+'fhwa 1391 rev 06-22'!P2037+'fhwa 1391 rev 06-22'!P2074+'fhwa 1391 rev 06-22'!P2111+'fhwa 1391 rev 06-22'!P2148+'fhwa 1391 rev 06-22'!P2185+'fhwa 1391 rev 06-22'!P2222+'fhwa 1391 rev 06-22'!P2259+'fhwa 1391 rev 06-22'!P2296+'fhwa 1391 rev 06-22'!P2333+'fhwa 1391 rev 06-22'!P2370+'fhwa 1391 rev 06-22'!P2407+'fhwa 1391 rev 06-22'!P2444+'fhwa 1391 rev 06-22'!P2481+'fhwa 1391 rev 06-22'!P2518+'fhwa 1391 rev 06-22'!P2555+'fhwa 1391 rev 06-22'!P2592</f>
        <v>0</v>
      </c>
      <c r="R35" s="133">
        <f>'fhwa 1391 rev 06-22'!Q39+'fhwa 1391 rev 06-22'!Q76+'fhwa 1391 rev 06-22'!Q113+'fhwa 1391 rev 06-22'!Q150+'fhwa 1391 rev 06-22'!Q187+'fhwa 1391 rev 06-22'!Q224+'fhwa 1391 rev 06-22'!Q261+'fhwa 1391 rev 06-22'!Q298+'fhwa 1391 rev 06-22'!Q335+'fhwa 1391 rev 06-22'!Q372+'fhwa 1391 rev 06-22'!Q409+'fhwa 1391 rev 06-22'!Q446+'fhwa 1391 rev 06-22'!Q483+'fhwa 1391 rev 06-22'!Q520+'fhwa 1391 rev 06-22'!Q557+'fhwa 1391 rev 06-22'!Q594+'fhwa 1391 rev 06-22'!Q631+'fhwa 1391 rev 06-22'!Q668+'fhwa 1391 rev 06-22'!Q705+'fhwa 1391 rev 06-22'!Q742+'fhwa 1391 rev 06-22'!Q779+'fhwa 1391 rev 06-22'!Q816+'fhwa 1391 rev 06-22'!Q853+'fhwa 1391 rev 06-22'!Q890+'fhwa 1391 rev 06-22'!Q927+'fhwa 1391 rev 06-22'!Q964+'fhwa 1391 rev 06-22'!Q1001+'fhwa 1391 rev 06-22'!Q1038+'fhwa 1391 rev 06-22'!Q1075+'fhwa 1391 rev 06-22'!Q1112+'fhwa 1391 rev 06-22'!Q1149+'fhwa 1391 rev 06-22'!Q1186+'fhwa 1391 rev 06-22'!Q1223+'fhwa 1391 rev 06-22'!Q1260+'fhwa 1391 rev 06-22'!Q1297+'fhwa 1391 rev 06-22'!Q1334+'fhwa 1391 rev 06-22'!Q1371+'fhwa 1391 rev 06-22'!Q1408+'fhwa 1391 rev 06-22'!Q1445+'fhwa 1391 rev 06-22'!Q1482+'fhwa 1391 rev 06-22'!Q1519+'fhwa 1391 rev 06-22'!Q1556+'fhwa 1391 rev 06-22'!Q1593+'fhwa 1391 rev 06-22'!Q1630+'fhwa 1391 rev 06-22'!Q1667+'fhwa 1391 rev 06-22'!Q1704+'fhwa 1391 rev 06-22'!Q1741+'fhwa 1391 rev 06-22'!Q1778+'fhwa 1391 rev 06-22'!Q1815+'fhwa 1391 rev 06-22'!Q1852+'fhwa 1391 rev 06-22'!Q1889+'fhwa 1391 rev 06-22'!Q1926+'fhwa 1391 rev 06-22'!Q1963+'fhwa 1391 rev 06-22'!Q2000+'fhwa 1391 rev 06-22'!Q2037+'fhwa 1391 rev 06-22'!Q2074+'fhwa 1391 rev 06-22'!Q2111+'fhwa 1391 rev 06-22'!Q2148+'fhwa 1391 rev 06-22'!Q2185+'fhwa 1391 rev 06-22'!Q2222+'fhwa 1391 rev 06-22'!Q2259+'fhwa 1391 rev 06-22'!Q2296+'fhwa 1391 rev 06-22'!Q2333+'fhwa 1391 rev 06-22'!Q2370+'fhwa 1391 rev 06-22'!Q2407+'fhwa 1391 rev 06-22'!Q2444+'fhwa 1391 rev 06-22'!Q2481+'fhwa 1391 rev 06-22'!Q2518+'fhwa 1391 rev 06-22'!Q2555+'fhwa 1391 rev 06-22'!Q2592</f>
        <v>0</v>
      </c>
      <c r="S35" s="134">
        <f>'fhwa 1391 rev 06-22'!R39+'fhwa 1391 rev 06-22'!R76+'fhwa 1391 rev 06-22'!R113+'fhwa 1391 rev 06-22'!R150+'fhwa 1391 rev 06-22'!R187+'fhwa 1391 rev 06-22'!R224+'fhwa 1391 rev 06-22'!R261+'fhwa 1391 rev 06-22'!R298+'fhwa 1391 rev 06-22'!R335+'fhwa 1391 rev 06-22'!R372+'fhwa 1391 rev 06-22'!R409+'fhwa 1391 rev 06-22'!R446+'fhwa 1391 rev 06-22'!R483+'fhwa 1391 rev 06-22'!R520+'fhwa 1391 rev 06-22'!R557+'fhwa 1391 rev 06-22'!R594+'fhwa 1391 rev 06-22'!R631+'fhwa 1391 rev 06-22'!R668+'fhwa 1391 rev 06-22'!R705+'fhwa 1391 rev 06-22'!R742+'fhwa 1391 rev 06-22'!R779+'fhwa 1391 rev 06-22'!R816+'fhwa 1391 rev 06-22'!R853+'fhwa 1391 rev 06-22'!R890+'fhwa 1391 rev 06-22'!R927+'fhwa 1391 rev 06-22'!R964+'fhwa 1391 rev 06-22'!R1001+'fhwa 1391 rev 06-22'!R1038+'fhwa 1391 rev 06-22'!R1075+'fhwa 1391 rev 06-22'!R1112+'fhwa 1391 rev 06-22'!R1149+'fhwa 1391 rev 06-22'!R1186+'fhwa 1391 rev 06-22'!R1223+'fhwa 1391 rev 06-22'!R1260+'fhwa 1391 rev 06-22'!R1297+'fhwa 1391 rev 06-22'!R1334+'fhwa 1391 rev 06-22'!R1371+'fhwa 1391 rev 06-22'!R1408+'fhwa 1391 rev 06-22'!R1445+'fhwa 1391 rev 06-22'!R1482+'fhwa 1391 rev 06-22'!R1519+'fhwa 1391 rev 06-22'!R1556+'fhwa 1391 rev 06-22'!R1593+'fhwa 1391 rev 06-22'!R1630+'fhwa 1391 rev 06-22'!R1667+'fhwa 1391 rev 06-22'!R1704+'fhwa 1391 rev 06-22'!R1741+'fhwa 1391 rev 06-22'!R1778+'fhwa 1391 rev 06-22'!R1815+'fhwa 1391 rev 06-22'!R1852+'fhwa 1391 rev 06-22'!R1889+'fhwa 1391 rev 06-22'!R1926+'fhwa 1391 rev 06-22'!R1963+'fhwa 1391 rev 06-22'!R2000+'fhwa 1391 rev 06-22'!R2037+'fhwa 1391 rev 06-22'!R2074+'fhwa 1391 rev 06-22'!R2111+'fhwa 1391 rev 06-22'!R2148+'fhwa 1391 rev 06-22'!R2185+'fhwa 1391 rev 06-22'!R2222+'fhwa 1391 rev 06-22'!R2259+'fhwa 1391 rev 06-22'!R2296+'fhwa 1391 rev 06-22'!R2333+'fhwa 1391 rev 06-22'!R2370+'fhwa 1391 rev 06-22'!R2407+'fhwa 1391 rev 06-22'!R2444+'fhwa 1391 rev 06-22'!R2481+'fhwa 1391 rev 06-22'!R2518+'fhwa 1391 rev 06-22'!R2555+'fhwa 1391 rev 06-22'!R2592</f>
        <v>0</v>
      </c>
      <c r="T35" s="133">
        <f>'fhwa 1391 rev 06-22'!S39+'fhwa 1391 rev 06-22'!S76+'fhwa 1391 rev 06-22'!S113+'fhwa 1391 rev 06-22'!S150+'fhwa 1391 rev 06-22'!S187+'fhwa 1391 rev 06-22'!S224+'fhwa 1391 rev 06-22'!S261+'fhwa 1391 rev 06-22'!S298+'fhwa 1391 rev 06-22'!S335+'fhwa 1391 rev 06-22'!S372+'fhwa 1391 rev 06-22'!S409+'fhwa 1391 rev 06-22'!S446+'fhwa 1391 rev 06-22'!S483+'fhwa 1391 rev 06-22'!S520+'fhwa 1391 rev 06-22'!S557+'fhwa 1391 rev 06-22'!S594+'fhwa 1391 rev 06-22'!S631+'fhwa 1391 rev 06-22'!S668+'fhwa 1391 rev 06-22'!S705+'fhwa 1391 rev 06-22'!S742+'fhwa 1391 rev 06-22'!S779+'fhwa 1391 rev 06-22'!S816+'fhwa 1391 rev 06-22'!S853+'fhwa 1391 rev 06-22'!S890+'fhwa 1391 rev 06-22'!S927+'fhwa 1391 rev 06-22'!S964+'fhwa 1391 rev 06-22'!S1001+'fhwa 1391 rev 06-22'!S1038+'fhwa 1391 rev 06-22'!S1075+'fhwa 1391 rev 06-22'!S1112+'fhwa 1391 rev 06-22'!S1149+'fhwa 1391 rev 06-22'!S1186+'fhwa 1391 rev 06-22'!S1223+'fhwa 1391 rev 06-22'!S1260+'fhwa 1391 rev 06-22'!S1297+'fhwa 1391 rev 06-22'!S1334+'fhwa 1391 rev 06-22'!S1371+'fhwa 1391 rev 06-22'!S1408+'fhwa 1391 rev 06-22'!S1445+'fhwa 1391 rev 06-22'!S1482+'fhwa 1391 rev 06-22'!S1519+'fhwa 1391 rev 06-22'!S1556+'fhwa 1391 rev 06-22'!S1593+'fhwa 1391 rev 06-22'!S1630+'fhwa 1391 rev 06-22'!S1667+'fhwa 1391 rev 06-22'!S1704+'fhwa 1391 rev 06-22'!S1741+'fhwa 1391 rev 06-22'!S1778+'fhwa 1391 rev 06-22'!S1815+'fhwa 1391 rev 06-22'!S1852+'fhwa 1391 rev 06-22'!S1889+'fhwa 1391 rev 06-22'!S1926+'fhwa 1391 rev 06-22'!S1963+'fhwa 1391 rev 06-22'!S2000+'fhwa 1391 rev 06-22'!S2037+'fhwa 1391 rev 06-22'!S2074+'fhwa 1391 rev 06-22'!S2111+'fhwa 1391 rev 06-22'!S2148+'fhwa 1391 rev 06-22'!S2185+'fhwa 1391 rev 06-22'!S2222+'fhwa 1391 rev 06-22'!S2259+'fhwa 1391 rev 06-22'!S2296+'fhwa 1391 rev 06-22'!S2333+'fhwa 1391 rev 06-22'!S2370+'fhwa 1391 rev 06-22'!S2407+'fhwa 1391 rev 06-22'!S2444+'fhwa 1391 rev 06-22'!S2481+'fhwa 1391 rev 06-22'!S2518+'fhwa 1391 rev 06-22'!S2555+'fhwa 1391 rev 06-22'!S2592</f>
        <v>0</v>
      </c>
      <c r="U35" s="8"/>
      <c r="V35" s="15"/>
      <c r="W35" s="8"/>
      <c r="X35" s="15"/>
      <c r="Y35" s="18"/>
      <c r="Z35" s="18"/>
      <c r="AA35" s="21">
        <f>G18</f>
        <v>0</v>
      </c>
      <c r="AB35" s="20" t="s">
        <v>49</v>
      </c>
      <c r="AC35" s="20" t="s">
        <v>67</v>
      </c>
      <c r="AD35" s="20" t="s">
        <v>62</v>
      </c>
      <c r="AE35" s="20"/>
      <c r="AL35" t="s">
        <v>71</v>
      </c>
    </row>
    <row r="36" spans="2:38" ht="15.75" customHeight="1" x14ac:dyDescent="0.2">
      <c r="B36" s="338" t="s">
        <v>31</v>
      </c>
      <c r="C36" s="339"/>
      <c r="D36" s="339"/>
      <c r="E36" s="339"/>
      <c r="F36" s="339"/>
      <c r="G36" s="339"/>
      <c r="H36" s="339"/>
      <c r="I36" s="340"/>
      <c r="J36" s="303" t="s">
        <v>26</v>
      </c>
      <c r="K36" s="304"/>
      <c r="L36" s="303" t="s">
        <v>37</v>
      </c>
      <c r="M36" s="309"/>
      <c r="N36" s="309"/>
      <c r="O36" s="309"/>
      <c r="P36" s="309"/>
      <c r="Q36" s="309"/>
      <c r="R36" s="309"/>
      <c r="S36" s="309"/>
      <c r="T36" s="309"/>
      <c r="U36" s="309"/>
      <c r="V36" s="310"/>
      <c r="W36" s="303" t="s">
        <v>28</v>
      </c>
      <c r="X36" s="312"/>
      <c r="Y36" s="18"/>
      <c r="Z36" s="18"/>
      <c r="AA36" s="21">
        <f>I18</f>
        <v>0</v>
      </c>
      <c r="AB36" s="20" t="s">
        <v>49</v>
      </c>
      <c r="AC36" s="20" t="s">
        <v>67</v>
      </c>
      <c r="AD36" s="20" t="s">
        <v>63</v>
      </c>
      <c r="AE36" s="20"/>
      <c r="AL36" t="s">
        <v>71</v>
      </c>
    </row>
    <row r="37" spans="2:38" ht="12.75" customHeight="1" x14ac:dyDescent="0.2">
      <c r="B37" s="315" t="s">
        <v>32</v>
      </c>
      <c r="C37" s="316"/>
      <c r="D37" s="316"/>
      <c r="E37" s="316"/>
      <c r="F37" s="316"/>
      <c r="G37" s="316"/>
      <c r="H37" s="316"/>
      <c r="I37" s="317"/>
      <c r="J37" s="305"/>
      <c r="K37" s="306"/>
      <c r="L37" s="305"/>
      <c r="M37" s="155"/>
      <c r="N37" s="155"/>
      <c r="O37" s="155"/>
      <c r="P37" s="155"/>
      <c r="Q37" s="155"/>
      <c r="R37" s="155"/>
      <c r="S37" s="155"/>
      <c r="T37" s="155"/>
      <c r="U37" s="155"/>
      <c r="V37" s="306"/>
      <c r="W37" s="305"/>
      <c r="X37" s="313"/>
      <c r="Y37" s="18"/>
      <c r="Z37" s="18"/>
      <c r="AA37" s="21">
        <f>K18</f>
        <v>0</v>
      </c>
      <c r="AB37" s="20" t="s">
        <v>49</v>
      </c>
      <c r="AC37" s="20" t="s">
        <v>67</v>
      </c>
      <c r="AD37" s="20" t="s">
        <v>64</v>
      </c>
      <c r="AE37" s="20"/>
      <c r="AL37" t="s">
        <v>71</v>
      </c>
    </row>
    <row r="38" spans="2:38" x14ac:dyDescent="0.2">
      <c r="B38" s="318"/>
      <c r="C38" s="316"/>
      <c r="D38" s="316"/>
      <c r="E38" s="316"/>
      <c r="F38" s="316"/>
      <c r="G38" s="316"/>
      <c r="H38" s="316"/>
      <c r="I38" s="317"/>
      <c r="J38" s="305"/>
      <c r="K38" s="306"/>
      <c r="L38" s="305"/>
      <c r="M38" s="155"/>
      <c r="N38" s="155"/>
      <c r="O38" s="155"/>
      <c r="P38" s="155"/>
      <c r="Q38" s="155"/>
      <c r="R38" s="155"/>
      <c r="S38" s="155"/>
      <c r="T38" s="155"/>
      <c r="U38" s="155"/>
      <c r="V38" s="306"/>
      <c r="W38" s="305"/>
      <c r="X38" s="313"/>
      <c r="Y38" s="18"/>
      <c r="Z38" s="18"/>
      <c r="AA38" s="21">
        <f>M18</f>
        <v>0</v>
      </c>
      <c r="AB38" s="20" t="s">
        <v>49</v>
      </c>
      <c r="AC38" s="20" t="s">
        <v>67</v>
      </c>
      <c r="AD38" s="20" t="s">
        <v>65</v>
      </c>
      <c r="AE38" s="20"/>
      <c r="AL38" t="s">
        <v>71</v>
      </c>
    </row>
    <row r="39" spans="2:38" x14ac:dyDescent="0.2">
      <c r="B39" s="318"/>
      <c r="C39" s="316"/>
      <c r="D39" s="316"/>
      <c r="E39" s="316"/>
      <c r="F39" s="316"/>
      <c r="G39" s="316"/>
      <c r="H39" s="316"/>
      <c r="I39" s="317"/>
      <c r="J39" s="305"/>
      <c r="K39" s="306"/>
      <c r="L39" s="305"/>
      <c r="M39" s="155"/>
      <c r="N39" s="155"/>
      <c r="O39" s="155"/>
      <c r="P39" s="155"/>
      <c r="Q39" s="155"/>
      <c r="R39" s="155"/>
      <c r="S39" s="155"/>
      <c r="T39" s="155"/>
      <c r="U39" s="155"/>
      <c r="V39" s="306"/>
      <c r="W39" s="305"/>
      <c r="X39" s="313"/>
      <c r="Y39" s="18"/>
      <c r="Z39" s="18"/>
      <c r="AA39" s="21">
        <f>O18</f>
        <v>0</v>
      </c>
      <c r="AB39" s="20" t="s">
        <v>49</v>
      </c>
      <c r="AC39" s="20" t="s">
        <v>67</v>
      </c>
      <c r="AD39" s="20" t="s">
        <v>66</v>
      </c>
      <c r="AE39" s="20"/>
      <c r="AL39" t="s">
        <v>71</v>
      </c>
    </row>
    <row r="40" spans="2:38" ht="13.5" thickBot="1" x14ac:dyDescent="0.25">
      <c r="B40" s="319"/>
      <c r="C40" s="320"/>
      <c r="D40" s="320"/>
      <c r="E40" s="320"/>
      <c r="F40" s="320"/>
      <c r="G40" s="320"/>
      <c r="H40" s="320"/>
      <c r="I40" s="321"/>
      <c r="J40" s="307"/>
      <c r="K40" s="308"/>
      <c r="L40" s="307"/>
      <c r="M40" s="311"/>
      <c r="N40" s="311"/>
      <c r="O40" s="311"/>
      <c r="P40" s="311"/>
      <c r="Q40" s="311"/>
      <c r="R40" s="311"/>
      <c r="S40" s="311"/>
      <c r="T40" s="311"/>
      <c r="U40" s="311"/>
      <c r="V40" s="308"/>
      <c r="W40" s="307"/>
      <c r="X40" s="314"/>
      <c r="Y40" s="18"/>
      <c r="Z40" s="18"/>
      <c r="AA40" s="21">
        <f>Q18</f>
        <v>0</v>
      </c>
      <c r="AB40" s="20" t="s">
        <v>49</v>
      </c>
      <c r="AC40" s="20" t="s">
        <v>67</v>
      </c>
      <c r="AD40" s="20" t="s">
        <v>68</v>
      </c>
      <c r="AE40" s="20"/>
      <c r="AL40" t="s">
        <v>71</v>
      </c>
    </row>
    <row r="41" spans="2:38" ht="15.75" x14ac:dyDescent="0.25">
      <c r="B41" s="324" t="str">
        <f>'fhwa 1391 rev 06-22'!A45</f>
        <v>Form FHWA- 1391 (Rev. 06-22)</v>
      </c>
      <c r="C41" s="325"/>
      <c r="D41" s="326"/>
      <c r="E41" s="326"/>
      <c r="F41" s="9"/>
      <c r="G41" s="9"/>
      <c r="H41" s="9"/>
      <c r="I41" s="9"/>
      <c r="J41" s="9"/>
      <c r="K41" s="327" t="s">
        <v>27</v>
      </c>
      <c r="L41" s="327"/>
      <c r="M41" s="327"/>
      <c r="N41" s="327"/>
      <c r="O41" s="327"/>
      <c r="P41" s="327"/>
      <c r="Q41" s="327"/>
      <c r="R41" s="327"/>
      <c r="S41" s="327"/>
      <c r="T41" s="327"/>
      <c r="U41" s="327"/>
      <c r="V41" s="327"/>
      <c r="W41" s="327"/>
      <c r="X41" s="327"/>
      <c r="Y41" s="18"/>
      <c r="Z41" s="18"/>
      <c r="AA41" s="21">
        <f>S18</f>
        <v>0</v>
      </c>
      <c r="AB41" s="20" t="s">
        <v>49</v>
      </c>
      <c r="AC41" s="20" t="s">
        <v>67</v>
      </c>
      <c r="AD41" s="20" t="s">
        <v>70</v>
      </c>
      <c r="AE41" s="20"/>
      <c r="AL41" t="s">
        <v>71</v>
      </c>
    </row>
    <row r="42" spans="2:38" x14ac:dyDescent="0.2">
      <c r="Y42" s="18"/>
      <c r="Z42" s="18"/>
      <c r="AA42" s="21">
        <f>H18</f>
        <v>0</v>
      </c>
      <c r="AB42" s="20" t="s">
        <v>49</v>
      </c>
      <c r="AC42" s="20" t="s">
        <v>69</v>
      </c>
      <c r="AD42" s="20" t="s">
        <v>62</v>
      </c>
      <c r="AE42" s="20"/>
      <c r="AL42" t="s">
        <v>71</v>
      </c>
    </row>
    <row r="43" spans="2:38" x14ac:dyDescent="0.2">
      <c r="Y43" s="18"/>
      <c r="Z43" s="18"/>
      <c r="AA43" s="21">
        <f>J18</f>
        <v>0</v>
      </c>
      <c r="AB43" s="20" t="s">
        <v>49</v>
      </c>
      <c r="AC43" s="20" t="s">
        <v>69</v>
      </c>
      <c r="AD43" s="20" t="s">
        <v>63</v>
      </c>
      <c r="AE43" s="20"/>
      <c r="AL43" t="s">
        <v>71</v>
      </c>
    </row>
    <row r="44" spans="2:38" x14ac:dyDescent="0.2">
      <c r="Y44" s="18"/>
      <c r="Z44" s="18"/>
      <c r="AA44" s="21">
        <f>L18</f>
        <v>0</v>
      </c>
      <c r="AB44" s="20" t="s">
        <v>49</v>
      </c>
      <c r="AC44" s="20" t="s">
        <v>69</v>
      </c>
      <c r="AD44" s="20" t="s">
        <v>64</v>
      </c>
      <c r="AE44" s="20"/>
      <c r="AL44" t="s">
        <v>71</v>
      </c>
    </row>
    <row r="45" spans="2:38" x14ac:dyDescent="0.2">
      <c r="Y45" s="18"/>
      <c r="Z45" s="18"/>
      <c r="AA45" s="21">
        <f>N18</f>
        <v>0</v>
      </c>
      <c r="AB45" s="20" t="s">
        <v>49</v>
      </c>
      <c r="AC45" s="20" t="s">
        <v>69</v>
      </c>
      <c r="AD45" s="20" t="s">
        <v>65</v>
      </c>
      <c r="AE45" s="20"/>
      <c r="AL45" t="s">
        <v>71</v>
      </c>
    </row>
    <row r="46" spans="2:38" x14ac:dyDescent="0.2">
      <c r="Y46" s="18"/>
      <c r="Z46" s="18"/>
      <c r="AA46" s="21">
        <f>P18</f>
        <v>0</v>
      </c>
      <c r="AB46" s="20" t="s">
        <v>49</v>
      </c>
      <c r="AC46" s="20" t="s">
        <v>69</v>
      </c>
      <c r="AD46" s="20" t="s">
        <v>66</v>
      </c>
      <c r="AE46" s="20"/>
      <c r="AL46" t="s">
        <v>71</v>
      </c>
    </row>
    <row r="47" spans="2:38" x14ac:dyDescent="0.2">
      <c r="Y47" s="18"/>
      <c r="Z47" s="18"/>
      <c r="AA47" s="21">
        <f>R18</f>
        <v>0</v>
      </c>
      <c r="AB47" s="20" t="s">
        <v>49</v>
      </c>
      <c r="AC47" s="20" t="s">
        <v>69</v>
      </c>
      <c r="AD47" s="20" t="s">
        <v>68</v>
      </c>
      <c r="AE47" s="20"/>
      <c r="AL47" t="s">
        <v>71</v>
      </c>
    </row>
    <row r="48" spans="2:38" x14ac:dyDescent="0.2">
      <c r="Y48" s="18"/>
      <c r="Z48" s="18"/>
      <c r="AA48" s="21">
        <f>T18</f>
        <v>0</v>
      </c>
      <c r="AB48" s="20" t="s">
        <v>49</v>
      </c>
      <c r="AC48" s="20" t="s">
        <v>69</v>
      </c>
      <c r="AD48" s="20" t="s">
        <v>70</v>
      </c>
      <c r="AE48" s="20"/>
      <c r="AL48" t="s">
        <v>71</v>
      </c>
    </row>
    <row r="49" spans="25:38" x14ac:dyDescent="0.2">
      <c r="Y49" s="18"/>
      <c r="Z49" s="18"/>
      <c r="AA49" s="21">
        <f>G19</f>
        <v>0</v>
      </c>
      <c r="AB49" t="s">
        <v>50</v>
      </c>
      <c r="AC49" s="20" t="s">
        <v>67</v>
      </c>
      <c r="AD49" s="20" t="s">
        <v>62</v>
      </c>
      <c r="AE49" s="20"/>
      <c r="AL49" t="s">
        <v>71</v>
      </c>
    </row>
    <row r="50" spans="25:38" x14ac:dyDescent="0.2">
      <c r="Y50" s="18"/>
      <c r="Z50" s="18"/>
      <c r="AA50" s="21">
        <f>I19</f>
        <v>0</v>
      </c>
      <c r="AB50" t="s">
        <v>50</v>
      </c>
      <c r="AC50" s="20" t="s">
        <v>67</v>
      </c>
      <c r="AD50" s="20" t="s">
        <v>63</v>
      </c>
      <c r="AE50" s="20"/>
      <c r="AL50" t="s">
        <v>71</v>
      </c>
    </row>
    <row r="51" spans="25:38" x14ac:dyDescent="0.2">
      <c r="Y51" s="18"/>
      <c r="Z51" s="18"/>
      <c r="AA51" s="21">
        <f>K19</f>
        <v>0</v>
      </c>
      <c r="AB51" t="s">
        <v>50</v>
      </c>
      <c r="AC51" s="20" t="s">
        <v>67</v>
      </c>
      <c r="AD51" s="20" t="s">
        <v>64</v>
      </c>
      <c r="AE51" s="20"/>
      <c r="AL51" t="s">
        <v>71</v>
      </c>
    </row>
    <row r="52" spans="25:38" x14ac:dyDescent="0.2">
      <c r="Y52" s="18"/>
      <c r="Z52" s="18"/>
      <c r="AA52" s="21">
        <f>M19</f>
        <v>0</v>
      </c>
      <c r="AB52" t="s">
        <v>50</v>
      </c>
      <c r="AC52" s="20" t="s">
        <v>67</v>
      </c>
      <c r="AD52" s="20" t="s">
        <v>65</v>
      </c>
      <c r="AE52" s="20"/>
      <c r="AL52" t="s">
        <v>71</v>
      </c>
    </row>
    <row r="53" spans="25:38" x14ac:dyDescent="0.2">
      <c r="Y53" s="18"/>
      <c r="Z53" s="18"/>
      <c r="AA53" s="21">
        <f>O19</f>
        <v>0</v>
      </c>
      <c r="AB53" t="s">
        <v>50</v>
      </c>
      <c r="AC53" s="20" t="s">
        <v>67</v>
      </c>
      <c r="AD53" s="20" t="s">
        <v>66</v>
      </c>
      <c r="AE53" s="20"/>
      <c r="AL53" t="s">
        <v>71</v>
      </c>
    </row>
    <row r="54" spans="25:38" x14ac:dyDescent="0.2">
      <c r="Y54" s="18"/>
      <c r="Z54" s="18"/>
      <c r="AA54" s="21">
        <f>Q19</f>
        <v>0</v>
      </c>
      <c r="AB54" t="s">
        <v>50</v>
      </c>
      <c r="AC54" s="20" t="s">
        <v>67</v>
      </c>
      <c r="AD54" s="20" t="s">
        <v>68</v>
      </c>
      <c r="AE54" s="20"/>
      <c r="AL54" t="s">
        <v>71</v>
      </c>
    </row>
    <row r="55" spans="25:38" x14ac:dyDescent="0.2">
      <c r="Y55" s="18"/>
      <c r="Z55" s="18"/>
      <c r="AA55" s="21">
        <f>S19</f>
        <v>0</v>
      </c>
      <c r="AB55" t="s">
        <v>50</v>
      </c>
      <c r="AC55" s="20" t="s">
        <v>67</v>
      </c>
      <c r="AD55" s="20" t="s">
        <v>70</v>
      </c>
      <c r="AE55" s="20"/>
      <c r="AL55" t="s">
        <v>71</v>
      </c>
    </row>
    <row r="56" spans="25:38" x14ac:dyDescent="0.2">
      <c r="Y56" s="18"/>
      <c r="Z56" s="18"/>
      <c r="AA56" s="21">
        <f>H19</f>
        <v>0</v>
      </c>
      <c r="AB56" t="s">
        <v>50</v>
      </c>
      <c r="AC56" s="20" t="s">
        <v>69</v>
      </c>
      <c r="AD56" s="20" t="s">
        <v>62</v>
      </c>
      <c r="AE56" s="20"/>
      <c r="AL56" t="s">
        <v>71</v>
      </c>
    </row>
    <row r="57" spans="25:38" x14ac:dyDescent="0.2">
      <c r="Y57" s="18"/>
      <c r="Z57" s="18"/>
      <c r="AA57" s="21">
        <f>J19</f>
        <v>0</v>
      </c>
      <c r="AB57" t="s">
        <v>50</v>
      </c>
      <c r="AC57" s="20" t="s">
        <v>69</v>
      </c>
      <c r="AD57" s="20" t="s">
        <v>63</v>
      </c>
      <c r="AE57" s="20"/>
      <c r="AL57" t="s">
        <v>71</v>
      </c>
    </row>
    <row r="58" spans="25:38" x14ac:dyDescent="0.2">
      <c r="Y58" s="18"/>
      <c r="Z58" s="18"/>
      <c r="AA58" s="21">
        <f>L19</f>
        <v>0</v>
      </c>
      <c r="AB58" t="s">
        <v>50</v>
      </c>
      <c r="AC58" s="20" t="s">
        <v>69</v>
      </c>
      <c r="AD58" s="20" t="s">
        <v>64</v>
      </c>
      <c r="AE58" s="20"/>
      <c r="AL58" t="s">
        <v>71</v>
      </c>
    </row>
    <row r="59" spans="25:38" x14ac:dyDescent="0.2">
      <c r="Y59" s="18"/>
      <c r="Z59" s="18"/>
      <c r="AA59" s="21">
        <f>N19</f>
        <v>0</v>
      </c>
      <c r="AB59" t="s">
        <v>50</v>
      </c>
      <c r="AC59" s="20" t="s">
        <v>69</v>
      </c>
      <c r="AD59" s="20" t="s">
        <v>65</v>
      </c>
      <c r="AE59" s="20"/>
      <c r="AL59" t="s">
        <v>71</v>
      </c>
    </row>
    <row r="60" spans="25:38" x14ac:dyDescent="0.2">
      <c r="Y60" s="18"/>
      <c r="Z60" s="18"/>
      <c r="AA60" s="21">
        <f>P19</f>
        <v>0</v>
      </c>
      <c r="AB60" t="s">
        <v>50</v>
      </c>
      <c r="AC60" s="20" t="s">
        <v>69</v>
      </c>
      <c r="AD60" s="20" t="s">
        <v>66</v>
      </c>
      <c r="AE60" s="20"/>
      <c r="AL60" t="s">
        <v>71</v>
      </c>
    </row>
    <row r="61" spans="25:38" x14ac:dyDescent="0.2">
      <c r="Y61" s="18"/>
      <c r="Z61" s="18"/>
      <c r="AA61" s="21">
        <f>R19</f>
        <v>0</v>
      </c>
      <c r="AB61" t="s">
        <v>50</v>
      </c>
      <c r="AC61" s="20" t="s">
        <v>69</v>
      </c>
      <c r="AD61" s="20" t="s">
        <v>68</v>
      </c>
      <c r="AE61" s="20"/>
      <c r="AL61" t="s">
        <v>71</v>
      </c>
    </row>
    <row r="62" spans="25:38" x14ac:dyDescent="0.2">
      <c r="Y62" s="18"/>
      <c r="Z62" s="18"/>
      <c r="AA62" s="21">
        <f>T19</f>
        <v>0</v>
      </c>
      <c r="AB62" t="s">
        <v>50</v>
      </c>
      <c r="AC62" s="20" t="s">
        <v>69</v>
      </c>
      <c r="AD62" s="20" t="s">
        <v>70</v>
      </c>
      <c r="AE62" s="20"/>
      <c r="AL62" t="s">
        <v>71</v>
      </c>
    </row>
    <row r="63" spans="25:38" x14ac:dyDescent="0.2">
      <c r="Y63" s="18"/>
      <c r="Z63" s="18"/>
      <c r="AA63" s="21">
        <f>G20</f>
        <v>0</v>
      </c>
      <c r="AB63" t="s">
        <v>51</v>
      </c>
      <c r="AC63" s="20" t="s">
        <v>67</v>
      </c>
      <c r="AD63" s="20" t="s">
        <v>62</v>
      </c>
      <c r="AE63" s="20"/>
      <c r="AL63" t="s">
        <v>71</v>
      </c>
    </row>
    <row r="64" spans="25:38" x14ac:dyDescent="0.2">
      <c r="Y64" s="18"/>
      <c r="Z64" s="18"/>
      <c r="AA64" s="21">
        <f>I20</f>
        <v>0</v>
      </c>
      <c r="AB64" t="s">
        <v>51</v>
      </c>
      <c r="AC64" s="20" t="s">
        <v>67</v>
      </c>
      <c r="AD64" s="20" t="s">
        <v>63</v>
      </c>
      <c r="AE64" s="20"/>
      <c r="AL64" t="s">
        <v>71</v>
      </c>
    </row>
    <row r="65" spans="25:38" x14ac:dyDescent="0.2">
      <c r="Y65" s="18"/>
      <c r="Z65" s="18"/>
      <c r="AA65" s="21">
        <f>K20</f>
        <v>0</v>
      </c>
      <c r="AB65" t="s">
        <v>51</v>
      </c>
      <c r="AC65" s="20" t="s">
        <v>67</v>
      </c>
      <c r="AD65" s="20" t="s">
        <v>64</v>
      </c>
      <c r="AE65" s="20"/>
      <c r="AL65" t="s">
        <v>71</v>
      </c>
    </row>
    <row r="66" spans="25:38" x14ac:dyDescent="0.2">
      <c r="Y66" s="18"/>
      <c r="Z66" s="18"/>
      <c r="AA66" s="21">
        <f>M20</f>
        <v>0</v>
      </c>
      <c r="AB66" t="s">
        <v>51</v>
      </c>
      <c r="AC66" s="20" t="s">
        <v>67</v>
      </c>
      <c r="AD66" s="20" t="s">
        <v>65</v>
      </c>
      <c r="AE66" s="20"/>
      <c r="AL66" t="s">
        <v>71</v>
      </c>
    </row>
    <row r="67" spans="25:38" x14ac:dyDescent="0.2">
      <c r="Y67" s="18"/>
      <c r="Z67" s="18"/>
      <c r="AA67" s="21">
        <f>O20</f>
        <v>0</v>
      </c>
      <c r="AB67" t="s">
        <v>51</v>
      </c>
      <c r="AC67" s="20" t="s">
        <v>67</v>
      </c>
      <c r="AD67" s="20" t="s">
        <v>66</v>
      </c>
      <c r="AE67" s="20"/>
      <c r="AL67" t="s">
        <v>71</v>
      </c>
    </row>
    <row r="68" spans="25:38" x14ac:dyDescent="0.2">
      <c r="Y68" s="18"/>
      <c r="Z68" s="18"/>
      <c r="AA68" s="21">
        <f>Q20</f>
        <v>0</v>
      </c>
      <c r="AB68" t="s">
        <v>51</v>
      </c>
      <c r="AC68" s="20" t="s">
        <v>67</v>
      </c>
      <c r="AD68" s="20" t="s">
        <v>68</v>
      </c>
      <c r="AE68" s="20"/>
      <c r="AL68" t="s">
        <v>71</v>
      </c>
    </row>
    <row r="69" spans="25:38" x14ac:dyDescent="0.2">
      <c r="Y69" s="18"/>
      <c r="Z69" s="18"/>
      <c r="AA69" s="21">
        <f>S20</f>
        <v>0</v>
      </c>
      <c r="AB69" t="s">
        <v>51</v>
      </c>
      <c r="AC69" s="20" t="s">
        <v>67</v>
      </c>
      <c r="AD69" s="20" t="s">
        <v>70</v>
      </c>
      <c r="AE69" s="20"/>
      <c r="AL69" t="s">
        <v>71</v>
      </c>
    </row>
    <row r="70" spans="25:38" x14ac:dyDescent="0.2">
      <c r="Y70" s="18"/>
      <c r="Z70" s="18"/>
      <c r="AA70" s="21">
        <f>H20</f>
        <v>0</v>
      </c>
      <c r="AB70" t="s">
        <v>51</v>
      </c>
      <c r="AC70" s="20" t="s">
        <v>69</v>
      </c>
      <c r="AD70" s="20" t="s">
        <v>62</v>
      </c>
      <c r="AE70" s="20"/>
      <c r="AL70" t="s">
        <v>71</v>
      </c>
    </row>
    <row r="71" spans="25:38" x14ac:dyDescent="0.2">
      <c r="Y71" s="18"/>
      <c r="Z71" s="18"/>
      <c r="AA71" s="21">
        <f>J20</f>
        <v>0</v>
      </c>
      <c r="AB71" t="s">
        <v>51</v>
      </c>
      <c r="AC71" s="20" t="s">
        <v>69</v>
      </c>
      <c r="AD71" s="20" t="s">
        <v>63</v>
      </c>
      <c r="AE71" s="20"/>
      <c r="AL71" t="s">
        <v>71</v>
      </c>
    </row>
    <row r="72" spans="25:38" x14ac:dyDescent="0.2">
      <c r="Y72" s="18"/>
      <c r="Z72" s="18"/>
      <c r="AA72" s="21">
        <f>L20</f>
        <v>0</v>
      </c>
      <c r="AB72" t="s">
        <v>51</v>
      </c>
      <c r="AC72" s="20" t="s">
        <v>69</v>
      </c>
      <c r="AD72" s="20" t="s">
        <v>64</v>
      </c>
      <c r="AE72" s="20"/>
      <c r="AL72" t="s">
        <v>71</v>
      </c>
    </row>
    <row r="73" spans="25:38" x14ac:dyDescent="0.2">
      <c r="Y73" s="18"/>
      <c r="Z73" s="18"/>
      <c r="AA73" s="21">
        <f>N20</f>
        <v>0</v>
      </c>
      <c r="AB73" t="s">
        <v>51</v>
      </c>
      <c r="AC73" s="20" t="s">
        <v>69</v>
      </c>
      <c r="AD73" s="20" t="s">
        <v>65</v>
      </c>
      <c r="AE73" s="20"/>
      <c r="AL73" t="s">
        <v>71</v>
      </c>
    </row>
    <row r="74" spans="25:38" x14ac:dyDescent="0.2">
      <c r="Y74" s="18"/>
      <c r="Z74" s="18"/>
      <c r="AA74" s="21">
        <f>P20</f>
        <v>0</v>
      </c>
      <c r="AB74" t="s">
        <v>51</v>
      </c>
      <c r="AC74" s="20" t="s">
        <v>69</v>
      </c>
      <c r="AD74" s="20" t="s">
        <v>66</v>
      </c>
      <c r="AE74" s="20"/>
      <c r="AL74" t="s">
        <v>71</v>
      </c>
    </row>
    <row r="75" spans="25:38" x14ac:dyDescent="0.2">
      <c r="Y75" s="18"/>
      <c r="Z75" s="18"/>
      <c r="AA75" s="21">
        <f>R20</f>
        <v>0</v>
      </c>
      <c r="AB75" t="s">
        <v>51</v>
      </c>
      <c r="AC75" s="20" t="s">
        <v>69</v>
      </c>
      <c r="AD75" s="20" t="s">
        <v>68</v>
      </c>
      <c r="AE75" s="20"/>
      <c r="AL75" t="s">
        <v>71</v>
      </c>
    </row>
    <row r="76" spans="25:38" x14ac:dyDescent="0.2">
      <c r="Y76" s="18"/>
      <c r="Z76" s="18"/>
      <c r="AA76" s="21">
        <f>T20</f>
        <v>0</v>
      </c>
      <c r="AB76" t="s">
        <v>51</v>
      </c>
      <c r="AC76" s="20" t="s">
        <v>69</v>
      </c>
      <c r="AD76" s="20" t="s">
        <v>70</v>
      </c>
      <c r="AE76" s="20"/>
      <c r="AL76" t="s">
        <v>71</v>
      </c>
    </row>
    <row r="77" spans="25:38" x14ac:dyDescent="0.2">
      <c r="Y77" s="18"/>
      <c r="Z77" s="18"/>
      <c r="AA77" s="21">
        <f>G21</f>
        <v>0</v>
      </c>
      <c r="AB77" t="s">
        <v>52</v>
      </c>
      <c r="AC77" s="20" t="s">
        <v>67</v>
      </c>
      <c r="AD77" s="20" t="s">
        <v>62</v>
      </c>
      <c r="AE77" s="20"/>
      <c r="AL77" t="s">
        <v>71</v>
      </c>
    </row>
    <row r="78" spans="25:38" x14ac:dyDescent="0.2">
      <c r="Y78" s="18"/>
      <c r="Z78" s="18"/>
      <c r="AA78" s="21">
        <f>I21</f>
        <v>0</v>
      </c>
      <c r="AB78" t="s">
        <v>52</v>
      </c>
      <c r="AC78" s="20" t="s">
        <v>67</v>
      </c>
      <c r="AD78" s="20" t="s">
        <v>63</v>
      </c>
      <c r="AE78" s="20"/>
      <c r="AL78" t="s">
        <v>71</v>
      </c>
    </row>
    <row r="79" spans="25:38" x14ac:dyDescent="0.2">
      <c r="Y79" s="18"/>
      <c r="Z79" s="18"/>
      <c r="AA79" s="21">
        <f>K21</f>
        <v>0</v>
      </c>
      <c r="AB79" t="s">
        <v>52</v>
      </c>
      <c r="AC79" s="20" t="s">
        <v>67</v>
      </c>
      <c r="AD79" s="20" t="s">
        <v>64</v>
      </c>
      <c r="AE79" s="20"/>
      <c r="AL79" t="s">
        <v>71</v>
      </c>
    </row>
    <row r="80" spans="25:38" x14ac:dyDescent="0.2">
      <c r="Y80" s="18"/>
      <c r="Z80" s="18"/>
      <c r="AA80" s="21">
        <f>M21</f>
        <v>0</v>
      </c>
      <c r="AB80" t="s">
        <v>52</v>
      </c>
      <c r="AC80" s="20" t="s">
        <v>67</v>
      </c>
      <c r="AD80" s="20" t="s">
        <v>65</v>
      </c>
      <c r="AE80" s="20"/>
      <c r="AL80" t="s">
        <v>71</v>
      </c>
    </row>
    <row r="81" spans="25:38" x14ac:dyDescent="0.2">
      <c r="Y81" s="18"/>
      <c r="Z81" s="18"/>
      <c r="AA81" s="21">
        <f>O21</f>
        <v>0</v>
      </c>
      <c r="AB81" t="s">
        <v>52</v>
      </c>
      <c r="AC81" s="20" t="s">
        <v>67</v>
      </c>
      <c r="AD81" s="20" t="s">
        <v>66</v>
      </c>
      <c r="AE81" s="20"/>
      <c r="AL81" t="s">
        <v>71</v>
      </c>
    </row>
    <row r="82" spans="25:38" x14ac:dyDescent="0.2">
      <c r="Y82" s="18"/>
      <c r="Z82" s="18"/>
      <c r="AA82" s="21">
        <f>Q21</f>
        <v>0</v>
      </c>
      <c r="AB82" t="s">
        <v>52</v>
      </c>
      <c r="AC82" s="20" t="s">
        <v>67</v>
      </c>
      <c r="AD82" s="20" t="s">
        <v>68</v>
      </c>
      <c r="AE82" s="20"/>
      <c r="AL82" t="s">
        <v>71</v>
      </c>
    </row>
    <row r="83" spans="25:38" x14ac:dyDescent="0.2">
      <c r="Y83" s="18"/>
      <c r="Z83" s="18"/>
      <c r="AA83" s="21">
        <f>S21</f>
        <v>0</v>
      </c>
      <c r="AB83" t="s">
        <v>52</v>
      </c>
      <c r="AC83" s="20" t="s">
        <v>67</v>
      </c>
      <c r="AD83" s="20" t="s">
        <v>70</v>
      </c>
      <c r="AE83" s="20"/>
      <c r="AL83" t="s">
        <v>71</v>
      </c>
    </row>
    <row r="84" spans="25:38" x14ac:dyDescent="0.2">
      <c r="Y84" s="18"/>
      <c r="Z84" s="18"/>
      <c r="AA84" s="21">
        <f>H21</f>
        <v>0</v>
      </c>
      <c r="AB84" t="s">
        <v>52</v>
      </c>
      <c r="AC84" s="20" t="s">
        <v>69</v>
      </c>
      <c r="AD84" s="20" t="s">
        <v>62</v>
      </c>
      <c r="AE84" s="20"/>
      <c r="AL84" t="s">
        <v>71</v>
      </c>
    </row>
    <row r="85" spans="25:38" x14ac:dyDescent="0.2">
      <c r="Y85" s="18"/>
      <c r="Z85" s="18"/>
      <c r="AA85" s="21">
        <f>J21</f>
        <v>0</v>
      </c>
      <c r="AB85" t="s">
        <v>52</v>
      </c>
      <c r="AC85" s="20" t="s">
        <v>69</v>
      </c>
      <c r="AD85" s="20" t="s">
        <v>63</v>
      </c>
      <c r="AE85" s="20"/>
      <c r="AL85" t="s">
        <v>71</v>
      </c>
    </row>
    <row r="86" spans="25:38" x14ac:dyDescent="0.2">
      <c r="Y86" s="18"/>
      <c r="Z86" s="18"/>
      <c r="AA86" s="21">
        <f>L21</f>
        <v>0</v>
      </c>
      <c r="AB86" t="s">
        <v>52</v>
      </c>
      <c r="AC86" s="20" t="s">
        <v>69</v>
      </c>
      <c r="AD86" s="20" t="s">
        <v>64</v>
      </c>
      <c r="AE86" s="20"/>
      <c r="AL86" t="s">
        <v>71</v>
      </c>
    </row>
    <row r="87" spans="25:38" x14ac:dyDescent="0.2">
      <c r="Y87" s="18"/>
      <c r="Z87" s="18"/>
      <c r="AA87" s="21">
        <f>N21</f>
        <v>0</v>
      </c>
      <c r="AB87" t="s">
        <v>52</v>
      </c>
      <c r="AC87" s="20" t="s">
        <v>69</v>
      </c>
      <c r="AD87" s="20" t="s">
        <v>65</v>
      </c>
      <c r="AE87" s="20"/>
      <c r="AL87" t="s">
        <v>71</v>
      </c>
    </row>
    <row r="88" spans="25:38" x14ac:dyDescent="0.2">
      <c r="Y88" s="18"/>
      <c r="Z88" s="18"/>
      <c r="AA88" s="21">
        <f>P21</f>
        <v>0</v>
      </c>
      <c r="AB88" t="s">
        <v>52</v>
      </c>
      <c r="AC88" s="20" t="s">
        <v>69</v>
      </c>
      <c r="AD88" s="20" t="s">
        <v>66</v>
      </c>
      <c r="AE88" s="20"/>
      <c r="AL88" t="s">
        <v>71</v>
      </c>
    </row>
    <row r="89" spans="25:38" x14ac:dyDescent="0.2">
      <c r="Y89" s="18"/>
      <c r="Z89" s="18"/>
      <c r="AA89" s="21">
        <f>R21</f>
        <v>0</v>
      </c>
      <c r="AB89" t="s">
        <v>52</v>
      </c>
      <c r="AC89" s="20" t="s">
        <v>69</v>
      </c>
      <c r="AD89" s="20" t="s">
        <v>68</v>
      </c>
      <c r="AE89" s="20"/>
      <c r="AL89" t="s">
        <v>71</v>
      </c>
    </row>
    <row r="90" spans="25:38" x14ac:dyDescent="0.2">
      <c r="Y90" s="18"/>
      <c r="Z90" s="18"/>
      <c r="AA90" s="21">
        <f>T21</f>
        <v>0</v>
      </c>
      <c r="AB90" t="s">
        <v>52</v>
      </c>
      <c r="AC90" s="20" t="s">
        <v>69</v>
      </c>
      <c r="AD90" s="20" t="s">
        <v>70</v>
      </c>
      <c r="AE90" s="20"/>
      <c r="AL90" t="s">
        <v>71</v>
      </c>
    </row>
    <row r="91" spans="25:38" x14ac:dyDescent="0.2">
      <c r="Y91" s="18"/>
      <c r="Z91" s="18"/>
      <c r="AA91" s="21">
        <f>G22</f>
        <v>0</v>
      </c>
      <c r="AB91" t="s">
        <v>53</v>
      </c>
      <c r="AC91" s="20" t="s">
        <v>67</v>
      </c>
      <c r="AD91" s="20" t="s">
        <v>62</v>
      </c>
      <c r="AE91" s="20"/>
      <c r="AL91" t="s">
        <v>71</v>
      </c>
    </row>
    <row r="92" spans="25:38" x14ac:dyDescent="0.2">
      <c r="Y92" s="18"/>
      <c r="Z92" s="18"/>
      <c r="AA92" s="21">
        <f>I22</f>
        <v>0</v>
      </c>
      <c r="AB92" t="s">
        <v>53</v>
      </c>
      <c r="AC92" s="20" t="s">
        <v>67</v>
      </c>
      <c r="AD92" s="20" t="s">
        <v>63</v>
      </c>
      <c r="AE92" s="20"/>
      <c r="AL92" t="s">
        <v>71</v>
      </c>
    </row>
    <row r="93" spans="25:38" x14ac:dyDescent="0.2">
      <c r="Y93" s="18"/>
      <c r="Z93" s="18"/>
      <c r="AA93" s="21">
        <f>K22</f>
        <v>0</v>
      </c>
      <c r="AB93" t="s">
        <v>53</v>
      </c>
      <c r="AC93" s="20" t="s">
        <v>67</v>
      </c>
      <c r="AD93" s="20" t="s">
        <v>64</v>
      </c>
      <c r="AE93" s="20"/>
      <c r="AL93" t="s">
        <v>71</v>
      </c>
    </row>
    <row r="94" spans="25:38" x14ac:dyDescent="0.2">
      <c r="Y94" s="18"/>
      <c r="Z94" s="18"/>
      <c r="AA94" s="21">
        <f>M22</f>
        <v>0</v>
      </c>
      <c r="AB94" t="s">
        <v>53</v>
      </c>
      <c r="AC94" s="20" t="s">
        <v>67</v>
      </c>
      <c r="AD94" s="20" t="s">
        <v>65</v>
      </c>
      <c r="AE94" s="20"/>
      <c r="AL94" t="s">
        <v>71</v>
      </c>
    </row>
    <row r="95" spans="25:38" x14ac:dyDescent="0.2">
      <c r="Y95" s="18"/>
      <c r="Z95" s="18"/>
      <c r="AA95" s="21">
        <f>O22</f>
        <v>0</v>
      </c>
      <c r="AB95" t="s">
        <v>53</v>
      </c>
      <c r="AC95" s="20" t="s">
        <v>67</v>
      </c>
      <c r="AD95" s="20" t="s">
        <v>66</v>
      </c>
      <c r="AE95" s="20"/>
      <c r="AL95" t="s">
        <v>71</v>
      </c>
    </row>
    <row r="96" spans="25:38" x14ac:dyDescent="0.2">
      <c r="Y96" s="18"/>
      <c r="Z96" s="18"/>
      <c r="AA96" s="21">
        <f>Q22</f>
        <v>0</v>
      </c>
      <c r="AB96" t="s">
        <v>53</v>
      </c>
      <c r="AC96" s="20" t="s">
        <v>67</v>
      </c>
      <c r="AD96" s="20" t="s">
        <v>68</v>
      </c>
      <c r="AE96" s="20"/>
      <c r="AL96" t="s">
        <v>71</v>
      </c>
    </row>
    <row r="97" spans="25:38" x14ac:dyDescent="0.2">
      <c r="Y97" s="18"/>
      <c r="Z97" s="18"/>
      <c r="AA97" s="21">
        <f>S22</f>
        <v>0</v>
      </c>
      <c r="AB97" t="s">
        <v>53</v>
      </c>
      <c r="AC97" s="20" t="s">
        <v>67</v>
      </c>
      <c r="AD97" s="20" t="s">
        <v>70</v>
      </c>
      <c r="AE97" s="20"/>
      <c r="AL97" t="s">
        <v>71</v>
      </c>
    </row>
    <row r="98" spans="25:38" x14ac:dyDescent="0.2">
      <c r="Y98" s="18"/>
      <c r="Z98" s="18"/>
      <c r="AA98" s="21">
        <f>H22</f>
        <v>0</v>
      </c>
      <c r="AB98" t="s">
        <v>53</v>
      </c>
      <c r="AC98" s="20" t="s">
        <v>69</v>
      </c>
      <c r="AD98" s="20" t="s">
        <v>62</v>
      </c>
      <c r="AE98" s="20"/>
      <c r="AL98" t="s">
        <v>71</v>
      </c>
    </row>
    <row r="99" spans="25:38" x14ac:dyDescent="0.2">
      <c r="Y99" s="18"/>
      <c r="Z99" s="18"/>
      <c r="AA99" s="21">
        <f>J22</f>
        <v>0</v>
      </c>
      <c r="AB99" t="s">
        <v>53</v>
      </c>
      <c r="AC99" s="20" t="s">
        <v>69</v>
      </c>
      <c r="AD99" s="20" t="s">
        <v>63</v>
      </c>
      <c r="AE99" s="20"/>
      <c r="AL99" t="s">
        <v>71</v>
      </c>
    </row>
    <row r="100" spans="25:38" x14ac:dyDescent="0.2">
      <c r="Y100" s="18"/>
      <c r="Z100" s="18"/>
      <c r="AA100" s="21">
        <f>L22</f>
        <v>0</v>
      </c>
      <c r="AB100" t="s">
        <v>53</v>
      </c>
      <c r="AC100" s="20" t="s">
        <v>69</v>
      </c>
      <c r="AD100" s="20" t="s">
        <v>64</v>
      </c>
      <c r="AE100" s="20"/>
      <c r="AL100" t="s">
        <v>71</v>
      </c>
    </row>
    <row r="101" spans="25:38" x14ac:dyDescent="0.2">
      <c r="Y101" s="18"/>
      <c r="Z101" s="18"/>
      <c r="AA101" s="21">
        <f>N22</f>
        <v>0</v>
      </c>
      <c r="AB101" t="s">
        <v>53</v>
      </c>
      <c r="AC101" s="20" t="s">
        <v>69</v>
      </c>
      <c r="AD101" s="20" t="s">
        <v>65</v>
      </c>
      <c r="AE101" s="20"/>
      <c r="AL101" t="s">
        <v>71</v>
      </c>
    </row>
    <row r="102" spans="25:38" x14ac:dyDescent="0.2">
      <c r="Y102" s="18"/>
      <c r="Z102" s="18"/>
      <c r="AA102" s="21">
        <f>P22</f>
        <v>0</v>
      </c>
      <c r="AB102" t="s">
        <v>53</v>
      </c>
      <c r="AC102" s="20" t="s">
        <v>69</v>
      </c>
      <c r="AD102" s="20" t="s">
        <v>66</v>
      </c>
      <c r="AE102" s="20"/>
      <c r="AL102" t="s">
        <v>71</v>
      </c>
    </row>
    <row r="103" spans="25:38" x14ac:dyDescent="0.2">
      <c r="Y103" s="18"/>
      <c r="Z103" s="18"/>
      <c r="AA103" s="21">
        <f>R22</f>
        <v>0</v>
      </c>
      <c r="AB103" t="s">
        <v>53</v>
      </c>
      <c r="AC103" s="20" t="s">
        <v>69</v>
      </c>
      <c r="AD103" s="20" t="s">
        <v>68</v>
      </c>
      <c r="AE103" s="20"/>
      <c r="AL103" t="s">
        <v>71</v>
      </c>
    </row>
    <row r="104" spans="25:38" x14ac:dyDescent="0.2">
      <c r="Y104" s="18"/>
      <c r="Z104" s="18"/>
      <c r="AA104" s="21">
        <f>T22</f>
        <v>0</v>
      </c>
      <c r="AB104" t="s">
        <v>53</v>
      </c>
      <c r="AC104" s="20" t="s">
        <v>69</v>
      </c>
      <c r="AD104" s="20" t="s">
        <v>70</v>
      </c>
      <c r="AE104" s="20"/>
      <c r="AL104" t="s">
        <v>71</v>
      </c>
    </row>
    <row r="105" spans="25:38" x14ac:dyDescent="0.2">
      <c r="Y105" s="18"/>
      <c r="Z105" s="18"/>
      <c r="AA105" s="21">
        <f>G23</f>
        <v>0</v>
      </c>
      <c r="AB105" t="s">
        <v>54</v>
      </c>
      <c r="AC105" s="20" t="s">
        <v>67</v>
      </c>
      <c r="AD105" s="20" t="s">
        <v>62</v>
      </c>
      <c r="AE105" s="20"/>
      <c r="AL105" t="s">
        <v>71</v>
      </c>
    </row>
    <row r="106" spans="25:38" x14ac:dyDescent="0.2">
      <c r="Y106" s="18"/>
      <c r="Z106" s="18"/>
      <c r="AA106" s="21">
        <f>I23</f>
        <v>0</v>
      </c>
      <c r="AB106" t="s">
        <v>54</v>
      </c>
      <c r="AC106" s="20" t="s">
        <v>67</v>
      </c>
      <c r="AD106" s="20" t="s">
        <v>63</v>
      </c>
      <c r="AE106" s="20"/>
      <c r="AL106" t="s">
        <v>71</v>
      </c>
    </row>
    <row r="107" spans="25:38" x14ac:dyDescent="0.2">
      <c r="Y107" s="18"/>
      <c r="Z107" s="18"/>
      <c r="AA107" s="21">
        <f>K23</f>
        <v>0</v>
      </c>
      <c r="AB107" t="s">
        <v>54</v>
      </c>
      <c r="AC107" s="20" t="s">
        <v>67</v>
      </c>
      <c r="AD107" s="20" t="s">
        <v>64</v>
      </c>
      <c r="AE107" s="20"/>
      <c r="AL107" t="s">
        <v>71</v>
      </c>
    </row>
    <row r="108" spans="25:38" x14ac:dyDescent="0.2">
      <c r="Y108" s="18"/>
      <c r="Z108" s="18"/>
      <c r="AA108" s="21">
        <f>M23</f>
        <v>0</v>
      </c>
      <c r="AB108" t="s">
        <v>54</v>
      </c>
      <c r="AC108" s="20" t="s">
        <v>67</v>
      </c>
      <c r="AD108" s="20" t="s">
        <v>65</v>
      </c>
      <c r="AE108" s="20"/>
      <c r="AL108" t="s">
        <v>71</v>
      </c>
    </row>
    <row r="109" spans="25:38" x14ac:dyDescent="0.2">
      <c r="Y109" s="18"/>
      <c r="Z109" s="18"/>
      <c r="AA109" s="21">
        <f>O23</f>
        <v>0</v>
      </c>
      <c r="AB109" t="s">
        <v>54</v>
      </c>
      <c r="AC109" s="20" t="s">
        <v>67</v>
      </c>
      <c r="AD109" s="20" t="s">
        <v>66</v>
      </c>
      <c r="AE109" s="20"/>
      <c r="AL109" t="s">
        <v>71</v>
      </c>
    </row>
    <row r="110" spans="25:38" x14ac:dyDescent="0.2">
      <c r="Y110" s="18"/>
      <c r="Z110" s="18"/>
      <c r="AA110" s="21">
        <f>Q23</f>
        <v>0</v>
      </c>
      <c r="AB110" t="s">
        <v>54</v>
      </c>
      <c r="AC110" s="20" t="s">
        <v>67</v>
      </c>
      <c r="AD110" s="20" t="s">
        <v>68</v>
      </c>
      <c r="AE110" s="20"/>
      <c r="AL110" t="s">
        <v>71</v>
      </c>
    </row>
    <row r="111" spans="25:38" x14ac:dyDescent="0.2">
      <c r="Y111" s="18"/>
      <c r="Z111" s="18"/>
      <c r="AA111" s="21">
        <f>S23</f>
        <v>0</v>
      </c>
      <c r="AB111" t="s">
        <v>54</v>
      </c>
      <c r="AC111" s="20" t="s">
        <v>67</v>
      </c>
      <c r="AD111" s="20" t="s">
        <v>70</v>
      </c>
      <c r="AE111" s="20"/>
      <c r="AL111" t="s">
        <v>71</v>
      </c>
    </row>
    <row r="112" spans="25:38" x14ac:dyDescent="0.2">
      <c r="Y112" s="18"/>
      <c r="Z112" s="18"/>
      <c r="AA112" s="21">
        <f>H23</f>
        <v>0</v>
      </c>
      <c r="AB112" t="s">
        <v>54</v>
      </c>
      <c r="AC112" s="20" t="s">
        <v>69</v>
      </c>
      <c r="AD112" s="20" t="s">
        <v>62</v>
      </c>
      <c r="AE112" s="20"/>
      <c r="AL112" t="s">
        <v>71</v>
      </c>
    </row>
    <row r="113" spans="25:38" x14ac:dyDescent="0.2">
      <c r="Y113" s="18"/>
      <c r="Z113" s="18"/>
      <c r="AA113" s="21">
        <f>J23</f>
        <v>0</v>
      </c>
      <c r="AB113" t="s">
        <v>54</v>
      </c>
      <c r="AC113" s="20" t="s">
        <v>69</v>
      </c>
      <c r="AD113" s="20" t="s">
        <v>63</v>
      </c>
      <c r="AE113" s="20"/>
      <c r="AL113" t="s">
        <v>71</v>
      </c>
    </row>
    <row r="114" spans="25:38" x14ac:dyDescent="0.2">
      <c r="Y114" s="18"/>
      <c r="Z114" s="18"/>
      <c r="AA114" s="21">
        <f>L23</f>
        <v>0</v>
      </c>
      <c r="AB114" t="s">
        <v>54</v>
      </c>
      <c r="AC114" s="20" t="s">
        <v>69</v>
      </c>
      <c r="AD114" s="20" t="s">
        <v>64</v>
      </c>
      <c r="AE114" s="20"/>
      <c r="AL114" t="s">
        <v>71</v>
      </c>
    </row>
    <row r="115" spans="25:38" x14ac:dyDescent="0.2">
      <c r="Y115" s="18"/>
      <c r="Z115" s="18"/>
      <c r="AA115" s="21">
        <f>N23</f>
        <v>0</v>
      </c>
      <c r="AB115" t="s">
        <v>54</v>
      </c>
      <c r="AC115" s="20" t="s">
        <v>69</v>
      </c>
      <c r="AD115" s="20" t="s">
        <v>65</v>
      </c>
      <c r="AE115" s="20"/>
      <c r="AL115" t="s">
        <v>71</v>
      </c>
    </row>
    <row r="116" spans="25:38" x14ac:dyDescent="0.2">
      <c r="Y116" s="18"/>
      <c r="Z116" s="18"/>
      <c r="AA116" s="21">
        <f>P23</f>
        <v>0</v>
      </c>
      <c r="AB116" t="s">
        <v>54</v>
      </c>
      <c r="AC116" s="20" t="s">
        <v>69</v>
      </c>
      <c r="AD116" s="20" t="s">
        <v>66</v>
      </c>
      <c r="AE116" s="20"/>
      <c r="AL116" t="s">
        <v>71</v>
      </c>
    </row>
    <row r="117" spans="25:38" x14ac:dyDescent="0.2">
      <c r="Y117" s="18"/>
      <c r="Z117" s="18"/>
      <c r="AA117" s="21">
        <f>R23</f>
        <v>0</v>
      </c>
      <c r="AB117" t="s">
        <v>54</v>
      </c>
      <c r="AC117" s="20" t="s">
        <v>69</v>
      </c>
      <c r="AD117" s="20" t="s">
        <v>68</v>
      </c>
      <c r="AE117" s="20"/>
      <c r="AL117" t="s">
        <v>71</v>
      </c>
    </row>
    <row r="118" spans="25:38" x14ac:dyDescent="0.2">
      <c r="Y118" s="18"/>
      <c r="Z118" s="18"/>
      <c r="AA118" s="21">
        <f>T23</f>
        <v>0</v>
      </c>
      <c r="AB118" t="s">
        <v>54</v>
      </c>
      <c r="AC118" s="20" t="s">
        <v>69</v>
      </c>
      <c r="AD118" s="20" t="s">
        <v>70</v>
      </c>
      <c r="AE118" s="20"/>
      <c r="AL118" t="s">
        <v>71</v>
      </c>
    </row>
    <row r="119" spans="25:38" x14ac:dyDescent="0.2">
      <c r="Y119" s="18"/>
      <c r="Z119" s="18"/>
      <c r="AA119" s="21">
        <f>G24</f>
        <v>0</v>
      </c>
      <c r="AB119" t="s">
        <v>55</v>
      </c>
      <c r="AC119" s="20" t="s">
        <v>67</v>
      </c>
      <c r="AD119" s="20" t="s">
        <v>62</v>
      </c>
      <c r="AE119" s="20"/>
      <c r="AL119" t="s">
        <v>71</v>
      </c>
    </row>
    <row r="120" spans="25:38" x14ac:dyDescent="0.2">
      <c r="Y120" s="18"/>
      <c r="Z120" s="18"/>
      <c r="AA120" s="21">
        <f>I24</f>
        <v>0</v>
      </c>
      <c r="AB120" t="s">
        <v>55</v>
      </c>
      <c r="AC120" s="20" t="s">
        <v>67</v>
      </c>
      <c r="AD120" s="20" t="s">
        <v>63</v>
      </c>
      <c r="AE120" s="20"/>
      <c r="AL120" t="s">
        <v>71</v>
      </c>
    </row>
    <row r="121" spans="25:38" x14ac:dyDescent="0.2">
      <c r="Y121" s="18"/>
      <c r="Z121" s="18"/>
      <c r="AA121" s="21">
        <f>K24</f>
        <v>0</v>
      </c>
      <c r="AB121" t="s">
        <v>55</v>
      </c>
      <c r="AC121" s="20" t="s">
        <v>67</v>
      </c>
      <c r="AD121" s="20" t="s">
        <v>64</v>
      </c>
      <c r="AE121" s="20"/>
      <c r="AL121" t="s">
        <v>71</v>
      </c>
    </row>
    <row r="122" spans="25:38" x14ac:dyDescent="0.2">
      <c r="Y122" s="18"/>
      <c r="Z122" s="18"/>
      <c r="AA122" s="21">
        <f>M24</f>
        <v>0</v>
      </c>
      <c r="AB122" t="s">
        <v>55</v>
      </c>
      <c r="AC122" s="20" t="s">
        <v>67</v>
      </c>
      <c r="AD122" s="20" t="s">
        <v>65</v>
      </c>
      <c r="AE122" s="20"/>
      <c r="AL122" t="s">
        <v>71</v>
      </c>
    </row>
    <row r="123" spans="25:38" x14ac:dyDescent="0.2">
      <c r="Y123" s="18"/>
      <c r="Z123" s="18"/>
      <c r="AA123" s="21">
        <f>O24</f>
        <v>0</v>
      </c>
      <c r="AB123" t="s">
        <v>55</v>
      </c>
      <c r="AC123" s="20" t="s">
        <v>67</v>
      </c>
      <c r="AD123" s="20" t="s">
        <v>66</v>
      </c>
      <c r="AE123" s="20"/>
      <c r="AL123" t="s">
        <v>71</v>
      </c>
    </row>
    <row r="124" spans="25:38" x14ac:dyDescent="0.2">
      <c r="Y124" s="18"/>
      <c r="Z124" s="18"/>
      <c r="AA124" s="21">
        <f>Q24</f>
        <v>0</v>
      </c>
      <c r="AB124" t="s">
        <v>55</v>
      </c>
      <c r="AC124" s="20" t="s">
        <v>67</v>
      </c>
      <c r="AD124" s="20" t="s">
        <v>68</v>
      </c>
      <c r="AE124" s="20"/>
      <c r="AL124" t="s">
        <v>71</v>
      </c>
    </row>
    <row r="125" spans="25:38" x14ac:dyDescent="0.2">
      <c r="Y125" s="18"/>
      <c r="Z125" s="18"/>
      <c r="AA125" s="21">
        <f>S24</f>
        <v>0</v>
      </c>
      <c r="AB125" t="s">
        <v>55</v>
      </c>
      <c r="AC125" s="20" t="s">
        <v>67</v>
      </c>
      <c r="AD125" s="20" t="s">
        <v>70</v>
      </c>
      <c r="AE125" s="20"/>
      <c r="AL125" t="s">
        <v>71</v>
      </c>
    </row>
    <row r="126" spans="25:38" x14ac:dyDescent="0.2">
      <c r="Y126" s="18"/>
      <c r="Z126" s="18"/>
      <c r="AA126" s="21">
        <f>H24</f>
        <v>0</v>
      </c>
      <c r="AB126" t="s">
        <v>55</v>
      </c>
      <c r="AC126" s="20" t="s">
        <v>69</v>
      </c>
      <c r="AD126" s="20" t="s">
        <v>62</v>
      </c>
      <c r="AE126" s="20"/>
      <c r="AL126" t="s">
        <v>71</v>
      </c>
    </row>
    <row r="127" spans="25:38" x14ac:dyDescent="0.2">
      <c r="Y127" s="18"/>
      <c r="Z127" s="18"/>
      <c r="AA127" s="21">
        <f>J24</f>
        <v>0</v>
      </c>
      <c r="AB127" t="s">
        <v>55</v>
      </c>
      <c r="AC127" s="20" t="s">
        <v>69</v>
      </c>
      <c r="AD127" s="20" t="s">
        <v>63</v>
      </c>
      <c r="AE127" s="20"/>
      <c r="AL127" t="s">
        <v>71</v>
      </c>
    </row>
    <row r="128" spans="25:38" x14ac:dyDescent="0.2">
      <c r="Y128" s="18"/>
      <c r="Z128" s="18"/>
      <c r="AA128" s="21">
        <f>L24</f>
        <v>0</v>
      </c>
      <c r="AB128" t="s">
        <v>55</v>
      </c>
      <c r="AC128" s="20" t="s">
        <v>69</v>
      </c>
      <c r="AD128" s="20" t="s">
        <v>64</v>
      </c>
      <c r="AE128" s="20"/>
      <c r="AL128" t="s">
        <v>71</v>
      </c>
    </row>
    <row r="129" spans="25:38" x14ac:dyDescent="0.2">
      <c r="Y129" s="18"/>
      <c r="Z129" s="18"/>
      <c r="AA129" s="21">
        <f>N24</f>
        <v>0</v>
      </c>
      <c r="AB129" t="s">
        <v>55</v>
      </c>
      <c r="AC129" s="20" t="s">
        <v>69</v>
      </c>
      <c r="AD129" s="20" t="s">
        <v>65</v>
      </c>
      <c r="AE129" s="20"/>
      <c r="AL129" t="s">
        <v>71</v>
      </c>
    </row>
    <row r="130" spans="25:38" x14ac:dyDescent="0.2">
      <c r="Y130" s="18"/>
      <c r="Z130" s="18"/>
      <c r="AA130" s="21">
        <f>P24</f>
        <v>0</v>
      </c>
      <c r="AB130" t="s">
        <v>55</v>
      </c>
      <c r="AC130" s="20" t="s">
        <v>69</v>
      </c>
      <c r="AD130" s="20" t="s">
        <v>66</v>
      </c>
      <c r="AE130" s="20"/>
      <c r="AL130" t="s">
        <v>71</v>
      </c>
    </row>
    <row r="131" spans="25:38" x14ac:dyDescent="0.2">
      <c r="Y131" s="18"/>
      <c r="Z131" s="18"/>
      <c r="AA131" s="21">
        <f>R24</f>
        <v>0</v>
      </c>
      <c r="AB131" t="s">
        <v>55</v>
      </c>
      <c r="AC131" s="20" t="s">
        <v>69</v>
      </c>
      <c r="AD131" s="20" t="s">
        <v>68</v>
      </c>
      <c r="AE131" s="20"/>
      <c r="AL131" t="s">
        <v>71</v>
      </c>
    </row>
    <row r="132" spans="25:38" x14ac:dyDescent="0.2">
      <c r="Y132" s="18"/>
      <c r="Z132" s="18"/>
      <c r="AA132" s="21">
        <f>T24</f>
        <v>0</v>
      </c>
      <c r="AB132" t="s">
        <v>55</v>
      </c>
      <c r="AC132" s="20" t="s">
        <v>69</v>
      </c>
      <c r="AD132" s="20" t="s">
        <v>70</v>
      </c>
      <c r="AE132" s="20"/>
      <c r="AL132" t="s">
        <v>71</v>
      </c>
    </row>
    <row r="133" spans="25:38" x14ac:dyDescent="0.2">
      <c r="Y133" s="18"/>
      <c r="Z133" s="18"/>
      <c r="AA133" s="21">
        <f>G25</f>
        <v>0</v>
      </c>
      <c r="AB133" t="s">
        <v>56</v>
      </c>
      <c r="AC133" s="20" t="s">
        <v>67</v>
      </c>
      <c r="AD133" s="20" t="s">
        <v>62</v>
      </c>
      <c r="AE133" s="20"/>
      <c r="AL133" t="s">
        <v>71</v>
      </c>
    </row>
    <row r="134" spans="25:38" x14ac:dyDescent="0.2">
      <c r="Y134" s="18"/>
      <c r="Z134" s="18"/>
      <c r="AA134" s="21">
        <f>I25</f>
        <v>0</v>
      </c>
      <c r="AB134" t="s">
        <v>56</v>
      </c>
      <c r="AC134" s="20" t="s">
        <v>67</v>
      </c>
      <c r="AD134" s="20" t="s">
        <v>63</v>
      </c>
      <c r="AE134" s="20"/>
      <c r="AL134" t="s">
        <v>71</v>
      </c>
    </row>
    <row r="135" spans="25:38" x14ac:dyDescent="0.2">
      <c r="Y135" s="18"/>
      <c r="Z135" s="18"/>
      <c r="AA135" s="21">
        <f>K25</f>
        <v>0</v>
      </c>
      <c r="AB135" t="s">
        <v>56</v>
      </c>
      <c r="AC135" s="20" t="s">
        <v>67</v>
      </c>
      <c r="AD135" s="20" t="s">
        <v>64</v>
      </c>
      <c r="AE135" s="20"/>
      <c r="AL135" t="s">
        <v>71</v>
      </c>
    </row>
    <row r="136" spans="25:38" x14ac:dyDescent="0.2">
      <c r="Y136" s="18"/>
      <c r="Z136" s="18"/>
      <c r="AA136" s="21">
        <f>M25</f>
        <v>0</v>
      </c>
      <c r="AB136" t="s">
        <v>56</v>
      </c>
      <c r="AC136" s="20" t="s">
        <v>67</v>
      </c>
      <c r="AD136" s="20" t="s">
        <v>65</v>
      </c>
      <c r="AE136" s="20"/>
      <c r="AL136" t="s">
        <v>71</v>
      </c>
    </row>
    <row r="137" spans="25:38" x14ac:dyDescent="0.2">
      <c r="Y137" s="18"/>
      <c r="Z137" s="18"/>
      <c r="AA137" s="21">
        <f>O25</f>
        <v>0</v>
      </c>
      <c r="AB137" t="s">
        <v>56</v>
      </c>
      <c r="AC137" s="20" t="s">
        <v>67</v>
      </c>
      <c r="AD137" s="20" t="s">
        <v>66</v>
      </c>
      <c r="AE137" s="20"/>
      <c r="AL137" t="s">
        <v>71</v>
      </c>
    </row>
    <row r="138" spans="25:38" x14ac:dyDescent="0.2">
      <c r="Y138" s="18"/>
      <c r="Z138" s="18"/>
      <c r="AA138" s="21">
        <f>Q25</f>
        <v>0</v>
      </c>
      <c r="AB138" t="s">
        <v>56</v>
      </c>
      <c r="AC138" s="20" t="s">
        <v>67</v>
      </c>
      <c r="AD138" s="20" t="s">
        <v>68</v>
      </c>
      <c r="AE138" s="20"/>
      <c r="AL138" t="s">
        <v>71</v>
      </c>
    </row>
    <row r="139" spans="25:38" x14ac:dyDescent="0.2">
      <c r="Y139" s="18"/>
      <c r="Z139" s="18"/>
      <c r="AA139" s="21">
        <f>S25</f>
        <v>0</v>
      </c>
      <c r="AB139" t="s">
        <v>56</v>
      </c>
      <c r="AC139" s="20" t="s">
        <v>67</v>
      </c>
      <c r="AD139" s="20" t="s">
        <v>70</v>
      </c>
      <c r="AE139" s="20"/>
      <c r="AL139" t="s">
        <v>71</v>
      </c>
    </row>
    <row r="140" spans="25:38" x14ac:dyDescent="0.2">
      <c r="Y140" s="18"/>
      <c r="Z140" s="18"/>
      <c r="AA140" s="21">
        <f>H25</f>
        <v>0</v>
      </c>
      <c r="AB140" t="s">
        <v>56</v>
      </c>
      <c r="AC140" s="20" t="s">
        <v>69</v>
      </c>
      <c r="AD140" s="20" t="s">
        <v>62</v>
      </c>
      <c r="AE140" s="20"/>
      <c r="AL140" t="s">
        <v>71</v>
      </c>
    </row>
    <row r="141" spans="25:38" x14ac:dyDescent="0.2">
      <c r="Y141" s="18"/>
      <c r="Z141" s="18"/>
      <c r="AA141" s="21">
        <f>J25</f>
        <v>0</v>
      </c>
      <c r="AB141" t="s">
        <v>56</v>
      </c>
      <c r="AC141" s="20" t="s">
        <v>69</v>
      </c>
      <c r="AD141" s="20" t="s">
        <v>63</v>
      </c>
      <c r="AE141" s="20"/>
      <c r="AL141" t="s">
        <v>71</v>
      </c>
    </row>
    <row r="142" spans="25:38" x14ac:dyDescent="0.2">
      <c r="Y142" s="18"/>
      <c r="Z142" s="18"/>
      <c r="AA142" s="21">
        <f>L25</f>
        <v>0</v>
      </c>
      <c r="AB142" t="s">
        <v>56</v>
      </c>
      <c r="AC142" s="20" t="s">
        <v>69</v>
      </c>
      <c r="AD142" s="20" t="s">
        <v>64</v>
      </c>
      <c r="AE142" s="20"/>
      <c r="AL142" t="s">
        <v>71</v>
      </c>
    </row>
    <row r="143" spans="25:38" x14ac:dyDescent="0.2">
      <c r="Y143" s="18"/>
      <c r="Z143" s="18"/>
      <c r="AA143" s="21">
        <f>N25</f>
        <v>0</v>
      </c>
      <c r="AB143" t="s">
        <v>56</v>
      </c>
      <c r="AC143" s="20" t="s">
        <v>69</v>
      </c>
      <c r="AD143" s="20" t="s">
        <v>65</v>
      </c>
      <c r="AE143" s="20"/>
      <c r="AL143" t="s">
        <v>71</v>
      </c>
    </row>
    <row r="144" spans="25:38" x14ac:dyDescent="0.2">
      <c r="Y144" s="18"/>
      <c r="Z144" s="18"/>
      <c r="AA144" s="21">
        <f>P25</f>
        <v>0</v>
      </c>
      <c r="AB144" t="s">
        <v>56</v>
      </c>
      <c r="AC144" s="20" t="s">
        <v>69</v>
      </c>
      <c r="AD144" s="20" t="s">
        <v>66</v>
      </c>
      <c r="AE144" s="20"/>
      <c r="AL144" t="s">
        <v>71</v>
      </c>
    </row>
    <row r="145" spans="25:38" x14ac:dyDescent="0.2">
      <c r="Y145" s="18"/>
      <c r="Z145" s="18"/>
      <c r="AA145" s="21">
        <f>R25</f>
        <v>0</v>
      </c>
      <c r="AB145" t="s">
        <v>56</v>
      </c>
      <c r="AC145" s="20" t="s">
        <v>69</v>
      </c>
      <c r="AD145" s="20" t="s">
        <v>68</v>
      </c>
      <c r="AE145" s="20"/>
      <c r="AL145" t="s">
        <v>71</v>
      </c>
    </row>
    <row r="146" spans="25:38" x14ac:dyDescent="0.2">
      <c r="Y146" s="18"/>
      <c r="Z146" s="18"/>
      <c r="AA146" s="21">
        <f>T25</f>
        <v>0</v>
      </c>
      <c r="AB146" t="s">
        <v>56</v>
      </c>
      <c r="AC146" s="20" t="s">
        <v>69</v>
      </c>
      <c r="AD146" s="20" t="s">
        <v>70</v>
      </c>
      <c r="AE146" s="20"/>
      <c r="AL146" t="s">
        <v>71</v>
      </c>
    </row>
    <row r="147" spans="25:38" x14ac:dyDescent="0.2">
      <c r="Y147" s="18"/>
      <c r="Z147" s="18"/>
      <c r="AA147" s="21">
        <f>G26</f>
        <v>0</v>
      </c>
      <c r="AB147" t="s">
        <v>57</v>
      </c>
      <c r="AC147" s="20" t="s">
        <v>67</v>
      </c>
      <c r="AD147" s="20" t="s">
        <v>62</v>
      </c>
      <c r="AE147" s="20"/>
      <c r="AL147" t="s">
        <v>71</v>
      </c>
    </row>
    <row r="148" spans="25:38" x14ac:dyDescent="0.2">
      <c r="Y148" s="18"/>
      <c r="Z148" s="18"/>
      <c r="AA148" s="21">
        <f>I26</f>
        <v>0</v>
      </c>
      <c r="AB148" t="s">
        <v>57</v>
      </c>
      <c r="AC148" s="20" t="s">
        <v>67</v>
      </c>
      <c r="AD148" s="20" t="s">
        <v>63</v>
      </c>
      <c r="AE148" s="20"/>
      <c r="AL148" t="s">
        <v>71</v>
      </c>
    </row>
    <row r="149" spans="25:38" x14ac:dyDescent="0.2">
      <c r="Y149" s="18"/>
      <c r="Z149" s="18"/>
      <c r="AA149" s="21">
        <f>K26</f>
        <v>0</v>
      </c>
      <c r="AB149" t="s">
        <v>57</v>
      </c>
      <c r="AC149" s="20" t="s">
        <v>67</v>
      </c>
      <c r="AD149" s="20" t="s">
        <v>64</v>
      </c>
      <c r="AE149" s="20"/>
      <c r="AL149" t="s">
        <v>71</v>
      </c>
    </row>
    <row r="150" spans="25:38" x14ac:dyDescent="0.2">
      <c r="Y150" s="18"/>
      <c r="Z150" s="18"/>
      <c r="AA150" s="21">
        <f>M26</f>
        <v>0</v>
      </c>
      <c r="AB150" t="s">
        <v>57</v>
      </c>
      <c r="AC150" s="20" t="s">
        <v>67</v>
      </c>
      <c r="AD150" s="20" t="s">
        <v>65</v>
      </c>
      <c r="AE150" s="20"/>
      <c r="AL150" t="s">
        <v>71</v>
      </c>
    </row>
    <row r="151" spans="25:38" x14ac:dyDescent="0.2">
      <c r="Y151" s="18"/>
      <c r="Z151" s="18"/>
      <c r="AA151" s="21">
        <f>O26</f>
        <v>0</v>
      </c>
      <c r="AB151" t="s">
        <v>57</v>
      </c>
      <c r="AC151" s="20" t="s">
        <v>67</v>
      </c>
      <c r="AD151" s="20" t="s">
        <v>66</v>
      </c>
      <c r="AE151" s="20"/>
      <c r="AL151" t="s">
        <v>71</v>
      </c>
    </row>
    <row r="152" spans="25:38" x14ac:dyDescent="0.2">
      <c r="Y152" s="18"/>
      <c r="Z152" s="18"/>
      <c r="AA152" s="21">
        <f>Q26</f>
        <v>0</v>
      </c>
      <c r="AB152" t="s">
        <v>57</v>
      </c>
      <c r="AC152" s="20" t="s">
        <v>67</v>
      </c>
      <c r="AD152" s="20" t="s">
        <v>68</v>
      </c>
      <c r="AE152" s="20"/>
      <c r="AL152" t="s">
        <v>71</v>
      </c>
    </row>
    <row r="153" spans="25:38" x14ac:dyDescent="0.2">
      <c r="Y153" s="18"/>
      <c r="Z153" s="18"/>
      <c r="AA153" s="21">
        <f>S26</f>
        <v>0</v>
      </c>
      <c r="AB153" t="s">
        <v>57</v>
      </c>
      <c r="AC153" s="20" t="s">
        <v>67</v>
      </c>
      <c r="AD153" s="20" t="s">
        <v>70</v>
      </c>
      <c r="AE153" s="20"/>
      <c r="AL153" t="s">
        <v>71</v>
      </c>
    </row>
    <row r="154" spans="25:38" x14ac:dyDescent="0.2">
      <c r="Y154" s="18"/>
      <c r="Z154" s="18"/>
      <c r="AA154" s="21">
        <f>H26</f>
        <v>0</v>
      </c>
      <c r="AB154" t="s">
        <v>57</v>
      </c>
      <c r="AC154" s="20" t="s">
        <v>69</v>
      </c>
      <c r="AD154" s="20" t="s">
        <v>62</v>
      </c>
      <c r="AE154" s="20"/>
      <c r="AL154" t="s">
        <v>71</v>
      </c>
    </row>
    <row r="155" spans="25:38" x14ac:dyDescent="0.2">
      <c r="Y155" s="18"/>
      <c r="Z155" s="18"/>
      <c r="AA155" s="21">
        <f>J26</f>
        <v>0</v>
      </c>
      <c r="AB155" t="s">
        <v>57</v>
      </c>
      <c r="AC155" s="20" t="s">
        <v>69</v>
      </c>
      <c r="AD155" s="20" t="s">
        <v>63</v>
      </c>
      <c r="AE155" s="20"/>
      <c r="AL155" t="s">
        <v>71</v>
      </c>
    </row>
    <row r="156" spans="25:38" x14ac:dyDescent="0.2">
      <c r="Y156" s="18"/>
      <c r="Z156" s="18"/>
      <c r="AA156" s="21">
        <f>L26</f>
        <v>0</v>
      </c>
      <c r="AB156" t="s">
        <v>57</v>
      </c>
      <c r="AC156" s="20" t="s">
        <v>69</v>
      </c>
      <c r="AD156" s="20" t="s">
        <v>64</v>
      </c>
      <c r="AE156" s="20"/>
      <c r="AL156" t="s">
        <v>71</v>
      </c>
    </row>
    <row r="157" spans="25:38" x14ac:dyDescent="0.2">
      <c r="Y157" s="18"/>
      <c r="Z157" s="18"/>
      <c r="AA157" s="21">
        <f>N26</f>
        <v>0</v>
      </c>
      <c r="AB157" t="s">
        <v>57</v>
      </c>
      <c r="AC157" s="20" t="s">
        <v>69</v>
      </c>
      <c r="AD157" s="20" t="s">
        <v>65</v>
      </c>
      <c r="AE157" s="20"/>
      <c r="AL157" t="s">
        <v>71</v>
      </c>
    </row>
    <row r="158" spans="25:38" x14ac:dyDescent="0.2">
      <c r="Y158" s="18"/>
      <c r="Z158" s="18"/>
      <c r="AA158" s="21">
        <f>P26</f>
        <v>0</v>
      </c>
      <c r="AB158" t="s">
        <v>57</v>
      </c>
      <c r="AC158" s="20" t="s">
        <v>69</v>
      </c>
      <c r="AD158" s="20" t="s">
        <v>66</v>
      </c>
      <c r="AE158" s="20"/>
      <c r="AL158" t="s">
        <v>71</v>
      </c>
    </row>
    <row r="159" spans="25:38" x14ac:dyDescent="0.2">
      <c r="Y159" s="18"/>
      <c r="Z159" s="18"/>
      <c r="AA159" s="21">
        <f>R26</f>
        <v>0</v>
      </c>
      <c r="AB159" t="s">
        <v>57</v>
      </c>
      <c r="AC159" s="20" t="s">
        <v>69</v>
      </c>
      <c r="AD159" s="20" t="s">
        <v>68</v>
      </c>
      <c r="AE159" s="20"/>
      <c r="AL159" t="s">
        <v>71</v>
      </c>
    </row>
    <row r="160" spans="25:38" x14ac:dyDescent="0.2">
      <c r="Y160" s="18"/>
      <c r="Z160" s="18"/>
      <c r="AA160" s="21">
        <f>T26</f>
        <v>0</v>
      </c>
      <c r="AB160" t="s">
        <v>57</v>
      </c>
      <c r="AC160" s="20" t="s">
        <v>69</v>
      </c>
      <c r="AD160" s="20" t="s">
        <v>70</v>
      </c>
      <c r="AE160" s="20"/>
      <c r="AL160" t="s">
        <v>71</v>
      </c>
    </row>
    <row r="161" spans="25:38" x14ac:dyDescent="0.2">
      <c r="Y161" s="18"/>
      <c r="Z161" s="18"/>
      <c r="AA161" s="21">
        <f>G27</f>
        <v>0</v>
      </c>
      <c r="AB161" s="20" t="s">
        <v>58</v>
      </c>
      <c r="AC161" s="20" t="s">
        <v>67</v>
      </c>
      <c r="AD161" s="20" t="s">
        <v>62</v>
      </c>
      <c r="AE161" s="20"/>
      <c r="AL161" t="s">
        <v>71</v>
      </c>
    </row>
    <row r="162" spans="25:38" x14ac:dyDescent="0.2">
      <c r="Y162" s="18"/>
      <c r="Z162" s="18"/>
      <c r="AA162" s="21">
        <f>I27</f>
        <v>0</v>
      </c>
      <c r="AB162" s="20" t="s">
        <v>58</v>
      </c>
      <c r="AC162" s="20" t="s">
        <v>67</v>
      </c>
      <c r="AD162" s="20" t="s">
        <v>63</v>
      </c>
      <c r="AE162" s="20"/>
      <c r="AL162" t="s">
        <v>71</v>
      </c>
    </row>
    <row r="163" spans="25:38" x14ac:dyDescent="0.2">
      <c r="Y163" s="18"/>
      <c r="Z163" s="18"/>
      <c r="AA163" s="21">
        <f>K27</f>
        <v>0</v>
      </c>
      <c r="AB163" s="20" t="s">
        <v>58</v>
      </c>
      <c r="AC163" s="20" t="s">
        <v>67</v>
      </c>
      <c r="AD163" s="20" t="s">
        <v>64</v>
      </c>
      <c r="AE163" s="20"/>
      <c r="AL163" t="s">
        <v>71</v>
      </c>
    </row>
    <row r="164" spans="25:38" x14ac:dyDescent="0.2">
      <c r="Y164" s="18"/>
      <c r="Z164" s="18"/>
      <c r="AA164" s="21">
        <f>M27</f>
        <v>0</v>
      </c>
      <c r="AB164" s="20" t="s">
        <v>58</v>
      </c>
      <c r="AC164" s="20" t="s">
        <v>67</v>
      </c>
      <c r="AD164" s="20" t="s">
        <v>65</v>
      </c>
      <c r="AE164" s="20"/>
      <c r="AL164" t="s">
        <v>71</v>
      </c>
    </row>
    <row r="165" spans="25:38" x14ac:dyDescent="0.2">
      <c r="Y165" s="18"/>
      <c r="Z165" s="18"/>
      <c r="AA165" s="21">
        <f>O27</f>
        <v>0</v>
      </c>
      <c r="AB165" s="20" t="s">
        <v>58</v>
      </c>
      <c r="AC165" s="20" t="s">
        <v>67</v>
      </c>
      <c r="AD165" s="20" t="s">
        <v>66</v>
      </c>
      <c r="AE165" s="20"/>
      <c r="AL165" t="s">
        <v>71</v>
      </c>
    </row>
    <row r="166" spans="25:38" x14ac:dyDescent="0.2">
      <c r="Y166" s="18"/>
      <c r="Z166" s="18"/>
      <c r="AA166" s="21">
        <f>Q27</f>
        <v>0</v>
      </c>
      <c r="AB166" s="20" t="s">
        <v>58</v>
      </c>
      <c r="AC166" s="20" t="s">
        <v>67</v>
      </c>
      <c r="AD166" s="20" t="s">
        <v>68</v>
      </c>
      <c r="AE166" s="20"/>
      <c r="AL166" t="s">
        <v>71</v>
      </c>
    </row>
    <row r="167" spans="25:38" x14ac:dyDescent="0.2">
      <c r="Y167" s="18"/>
      <c r="Z167" s="18"/>
      <c r="AA167" s="21">
        <f>S27</f>
        <v>0</v>
      </c>
      <c r="AB167" s="20" t="s">
        <v>58</v>
      </c>
      <c r="AC167" s="20" t="s">
        <v>67</v>
      </c>
      <c r="AD167" s="20" t="s">
        <v>70</v>
      </c>
      <c r="AE167" s="20"/>
      <c r="AL167" t="s">
        <v>71</v>
      </c>
    </row>
    <row r="168" spans="25:38" x14ac:dyDescent="0.2">
      <c r="Y168" s="18"/>
      <c r="Z168" s="18"/>
      <c r="AA168" s="21">
        <f>H27</f>
        <v>0</v>
      </c>
      <c r="AB168" s="20" t="s">
        <v>58</v>
      </c>
      <c r="AC168" s="20" t="s">
        <v>69</v>
      </c>
      <c r="AD168" s="20" t="s">
        <v>62</v>
      </c>
      <c r="AE168" s="20"/>
      <c r="AL168" t="s">
        <v>71</v>
      </c>
    </row>
    <row r="169" spans="25:38" x14ac:dyDescent="0.2">
      <c r="Y169" s="18"/>
      <c r="Z169" s="18"/>
      <c r="AA169" s="21">
        <f>J27</f>
        <v>0</v>
      </c>
      <c r="AB169" s="20" t="s">
        <v>58</v>
      </c>
      <c r="AC169" s="20" t="s">
        <v>69</v>
      </c>
      <c r="AD169" s="20" t="s">
        <v>63</v>
      </c>
      <c r="AE169" s="20"/>
      <c r="AL169" t="s">
        <v>71</v>
      </c>
    </row>
    <row r="170" spans="25:38" x14ac:dyDescent="0.2">
      <c r="Y170" s="18"/>
      <c r="Z170" s="18"/>
      <c r="AA170" s="21">
        <f>L27</f>
        <v>0</v>
      </c>
      <c r="AB170" s="20" t="s">
        <v>58</v>
      </c>
      <c r="AC170" s="20" t="s">
        <v>69</v>
      </c>
      <c r="AD170" s="20" t="s">
        <v>64</v>
      </c>
      <c r="AE170" s="20"/>
      <c r="AL170" t="s">
        <v>71</v>
      </c>
    </row>
    <row r="171" spans="25:38" x14ac:dyDescent="0.2">
      <c r="Y171" s="18"/>
      <c r="Z171" s="18"/>
      <c r="AA171" s="21">
        <f>N27</f>
        <v>0</v>
      </c>
      <c r="AB171" s="20" t="s">
        <v>58</v>
      </c>
      <c r="AC171" s="20" t="s">
        <v>69</v>
      </c>
      <c r="AD171" s="20" t="s">
        <v>65</v>
      </c>
      <c r="AE171" s="20"/>
      <c r="AL171" t="s">
        <v>71</v>
      </c>
    </row>
    <row r="172" spans="25:38" x14ac:dyDescent="0.2">
      <c r="Y172" s="18"/>
      <c r="Z172" s="18"/>
      <c r="AA172" s="21">
        <f>P27</f>
        <v>0</v>
      </c>
      <c r="AB172" s="20" t="s">
        <v>58</v>
      </c>
      <c r="AC172" s="20" t="s">
        <v>69</v>
      </c>
      <c r="AD172" s="20" t="s">
        <v>66</v>
      </c>
      <c r="AE172" s="20"/>
      <c r="AL172" t="s">
        <v>71</v>
      </c>
    </row>
    <row r="173" spans="25:38" x14ac:dyDescent="0.2">
      <c r="Y173" s="18"/>
      <c r="Z173" s="18"/>
      <c r="AA173" s="21">
        <f>R27</f>
        <v>0</v>
      </c>
      <c r="AB173" s="20" t="s">
        <v>58</v>
      </c>
      <c r="AC173" s="20" t="s">
        <v>69</v>
      </c>
      <c r="AD173" s="20" t="s">
        <v>68</v>
      </c>
      <c r="AE173" s="20"/>
      <c r="AL173" t="s">
        <v>71</v>
      </c>
    </row>
    <row r="174" spans="25:38" x14ac:dyDescent="0.2">
      <c r="Y174" s="18"/>
      <c r="Z174" s="18"/>
      <c r="AA174" s="21">
        <f>T27</f>
        <v>0</v>
      </c>
      <c r="AB174" s="20" t="s">
        <v>58</v>
      </c>
      <c r="AC174" s="20" t="s">
        <v>69</v>
      </c>
      <c r="AD174" s="20" t="s">
        <v>70</v>
      </c>
      <c r="AE174" s="20"/>
      <c r="AL174" t="s">
        <v>71</v>
      </c>
    </row>
    <row r="175" spans="25:38" x14ac:dyDescent="0.2">
      <c r="Y175" s="18"/>
      <c r="Z175" s="18"/>
      <c r="AA175" s="21">
        <f>G28</f>
        <v>0</v>
      </c>
      <c r="AB175" t="s">
        <v>59</v>
      </c>
      <c r="AC175" s="20" t="s">
        <v>67</v>
      </c>
      <c r="AD175" s="20" t="s">
        <v>62</v>
      </c>
      <c r="AE175" s="20"/>
      <c r="AL175" t="s">
        <v>71</v>
      </c>
    </row>
    <row r="176" spans="25:38" x14ac:dyDescent="0.2">
      <c r="Y176" s="18"/>
      <c r="Z176" s="18"/>
      <c r="AA176" s="21">
        <f>I28</f>
        <v>0</v>
      </c>
      <c r="AB176" t="s">
        <v>59</v>
      </c>
      <c r="AC176" s="20" t="s">
        <v>67</v>
      </c>
      <c r="AD176" s="20" t="s">
        <v>63</v>
      </c>
      <c r="AE176" s="20"/>
      <c r="AL176" t="s">
        <v>71</v>
      </c>
    </row>
    <row r="177" spans="25:38" x14ac:dyDescent="0.2">
      <c r="Y177" s="18"/>
      <c r="Z177" s="18"/>
      <c r="AA177" s="21">
        <f>K28</f>
        <v>0</v>
      </c>
      <c r="AB177" t="s">
        <v>59</v>
      </c>
      <c r="AC177" s="20" t="s">
        <v>67</v>
      </c>
      <c r="AD177" s="20" t="s">
        <v>64</v>
      </c>
      <c r="AE177" s="20"/>
      <c r="AL177" t="s">
        <v>71</v>
      </c>
    </row>
    <row r="178" spans="25:38" x14ac:dyDescent="0.2">
      <c r="Y178" s="18"/>
      <c r="Z178" s="18"/>
      <c r="AA178" s="21">
        <f>M28</f>
        <v>0</v>
      </c>
      <c r="AB178" t="s">
        <v>59</v>
      </c>
      <c r="AC178" s="20" t="s">
        <v>67</v>
      </c>
      <c r="AD178" s="20" t="s">
        <v>65</v>
      </c>
      <c r="AE178" s="20"/>
      <c r="AL178" t="s">
        <v>71</v>
      </c>
    </row>
    <row r="179" spans="25:38" x14ac:dyDescent="0.2">
      <c r="Y179" s="18"/>
      <c r="Z179" s="18"/>
      <c r="AA179" s="21">
        <f>O28</f>
        <v>0</v>
      </c>
      <c r="AB179" t="s">
        <v>59</v>
      </c>
      <c r="AC179" s="20" t="s">
        <v>67</v>
      </c>
      <c r="AD179" s="20" t="s">
        <v>66</v>
      </c>
      <c r="AE179" s="20"/>
      <c r="AL179" t="s">
        <v>71</v>
      </c>
    </row>
    <row r="180" spans="25:38" x14ac:dyDescent="0.2">
      <c r="Y180" s="18"/>
      <c r="Z180" s="18"/>
      <c r="AA180" s="21">
        <f>Q28</f>
        <v>0</v>
      </c>
      <c r="AB180" t="s">
        <v>59</v>
      </c>
      <c r="AC180" s="20" t="s">
        <v>67</v>
      </c>
      <c r="AD180" s="20" t="s">
        <v>68</v>
      </c>
      <c r="AE180" s="20"/>
      <c r="AL180" t="s">
        <v>71</v>
      </c>
    </row>
    <row r="181" spans="25:38" x14ac:dyDescent="0.2">
      <c r="Y181" s="18"/>
      <c r="Z181" s="18"/>
      <c r="AA181" s="21">
        <f>S28</f>
        <v>0</v>
      </c>
      <c r="AB181" t="s">
        <v>59</v>
      </c>
      <c r="AC181" s="20" t="s">
        <v>67</v>
      </c>
      <c r="AD181" s="20" t="s">
        <v>70</v>
      </c>
      <c r="AE181" s="20"/>
      <c r="AL181" t="s">
        <v>71</v>
      </c>
    </row>
    <row r="182" spans="25:38" x14ac:dyDescent="0.2">
      <c r="Y182" s="18"/>
      <c r="Z182" s="18"/>
      <c r="AA182" s="21">
        <f>H28</f>
        <v>0</v>
      </c>
      <c r="AB182" t="s">
        <v>59</v>
      </c>
      <c r="AC182" s="20" t="s">
        <v>69</v>
      </c>
      <c r="AD182" s="20" t="s">
        <v>62</v>
      </c>
      <c r="AE182" s="20"/>
      <c r="AL182" t="s">
        <v>71</v>
      </c>
    </row>
    <row r="183" spans="25:38" x14ac:dyDescent="0.2">
      <c r="Y183" s="18"/>
      <c r="Z183" s="18"/>
      <c r="AA183" s="21">
        <f>J28</f>
        <v>0</v>
      </c>
      <c r="AB183" t="s">
        <v>59</v>
      </c>
      <c r="AC183" s="20" t="s">
        <v>69</v>
      </c>
      <c r="AD183" s="20" t="s">
        <v>63</v>
      </c>
      <c r="AE183" s="20"/>
      <c r="AL183" t="s">
        <v>71</v>
      </c>
    </row>
    <row r="184" spans="25:38" x14ac:dyDescent="0.2">
      <c r="Y184" s="18"/>
      <c r="Z184" s="18"/>
      <c r="AA184" s="21">
        <f>L28</f>
        <v>0</v>
      </c>
      <c r="AB184" t="s">
        <v>59</v>
      </c>
      <c r="AC184" s="20" t="s">
        <v>69</v>
      </c>
      <c r="AD184" s="20" t="s">
        <v>64</v>
      </c>
      <c r="AE184" s="20"/>
      <c r="AL184" t="s">
        <v>71</v>
      </c>
    </row>
    <row r="185" spans="25:38" x14ac:dyDescent="0.2">
      <c r="Y185" s="18"/>
      <c r="Z185" s="18"/>
      <c r="AA185" s="21">
        <f>N28</f>
        <v>0</v>
      </c>
      <c r="AB185" t="s">
        <v>59</v>
      </c>
      <c r="AC185" s="20" t="s">
        <v>69</v>
      </c>
      <c r="AD185" s="20" t="s">
        <v>65</v>
      </c>
      <c r="AE185" s="20"/>
      <c r="AL185" t="s">
        <v>71</v>
      </c>
    </row>
    <row r="186" spans="25:38" x14ac:dyDescent="0.2">
      <c r="Y186" s="18"/>
      <c r="Z186" s="18"/>
      <c r="AA186" s="21">
        <f>P28</f>
        <v>0</v>
      </c>
      <c r="AB186" t="s">
        <v>59</v>
      </c>
      <c r="AC186" s="20" t="s">
        <v>69</v>
      </c>
      <c r="AD186" s="20" t="s">
        <v>66</v>
      </c>
      <c r="AE186" s="20"/>
      <c r="AL186" t="s">
        <v>71</v>
      </c>
    </row>
    <row r="187" spans="25:38" x14ac:dyDescent="0.2">
      <c r="Y187" s="18"/>
      <c r="Z187" s="18"/>
      <c r="AA187" s="21">
        <f>R28</f>
        <v>0</v>
      </c>
      <c r="AB187" t="s">
        <v>59</v>
      </c>
      <c r="AC187" s="20" t="s">
        <v>69</v>
      </c>
      <c r="AD187" s="20" t="s">
        <v>68</v>
      </c>
      <c r="AE187" s="20"/>
      <c r="AL187" t="s">
        <v>71</v>
      </c>
    </row>
    <row r="188" spans="25:38" x14ac:dyDescent="0.2">
      <c r="Y188" s="18"/>
      <c r="Z188" s="18"/>
      <c r="AA188" s="21">
        <f>T28</f>
        <v>0</v>
      </c>
      <c r="AB188" t="s">
        <v>59</v>
      </c>
      <c r="AC188" s="20" t="s">
        <v>69</v>
      </c>
      <c r="AD188" s="20" t="s">
        <v>70</v>
      </c>
      <c r="AE188" s="20"/>
      <c r="AL188" t="s">
        <v>71</v>
      </c>
    </row>
    <row r="189" spans="25:38" x14ac:dyDescent="0.2">
      <c r="Y189" s="18"/>
      <c r="Z189" s="18"/>
      <c r="AA189" s="21">
        <f>G29</f>
        <v>0</v>
      </c>
      <c r="AB189" s="20" t="s">
        <v>60</v>
      </c>
      <c r="AC189" s="20" t="s">
        <v>67</v>
      </c>
      <c r="AD189" s="20" t="s">
        <v>62</v>
      </c>
      <c r="AE189" s="20"/>
      <c r="AL189" t="s">
        <v>71</v>
      </c>
    </row>
    <row r="190" spans="25:38" x14ac:dyDescent="0.2">
      <c r="Y190" s="18"/>
      <c r="Z190" s="18"/>
      <c r="AA190" s="21">
        <f>I29</f>
        <v>0</v>
      </c>
      <c r="AB190" s="20" t="s">
        <v>60</v>
      </c>
      <c r="AC190" s="20" t="s">
        <v>67</v>
      </c>
      <c r="AD190" s="20" t="s">
        <v>63</v>
      </c>
      <c r="AE190" s="20"/>
      <c r="AL190" t="s">
        <v>71</v>
      </c>
    </row>
    <row r="191" spans="25:38" x14ac:dyDescent="0.2">
      <c r="Y191" s="18"/>
      <c r="Z191" s="18"/>
      <c r="AA191" s="21">
        <f>K29</f>
        <v>0</v>
      </c>
      <c r="AB191" s="20" t="s">
        <v>60</v>
      </c>
      <c r="AC191" s="20" t="s">
        <v>67</v>
      </c>
      <c r="AD191" s="20" t="s">
        <v>64</v>
      </c>
      <c r="AE191" s="20"/>
      <c r="AL191" t="s">
        <v>71</v>
      </c>
    </row>
    <row r="192" spans="25:38" x14ac:dyDescent="0.2">
      <c r="Y192" s="18"/>
      <c r="Z192" s="18"/>
      <c r="AA192" s="21">
        <f>M29</f>
        <v>0</v>
      </c>
      <c r="AB192" s="20" t="s">
        <v>60</v>
      </c>
      <c r="AC192" s="20" t="s">
        <v>67</v>
      </c>
      <c r="AD192" s="20" t="s">
        <v>65</v>
      </c>
      <c r="AE192" s="20"/>
      <c r="AL192" t="s">
        <v>71</v>
      </c>
    </row>
    <row r="193" spans="25:38" x14ac:dyDescent="0.2">
      <c r="Y193" s="18"/>
      <c r="Z193" s="18"/>
      <c r="AA193" s="21">
        <f>O29</f>
        <v>0</v>
      </c>
      <c r="AB193" s="20" t="s">
        <v>60</v>
      </c>
      <c r="AC193" s="20" t="s">
        <v>67</v>
      </c>
      <c r="AD193" s="20" t="s">
        <v>66</v>
      </c>
      <c r="AE193" s="20"/>
      <c r="AL193" t="s">
        <v>71</v>
      </c>
    </row>
    <row r="194" spans="25:38" x14ac:dyDescent="0.2">
      <c r="Y194" s="18"/>
      <c r="Z194" s="18"/>
      <c r="AA194" s="21">
        <f>Q29</f>
        <v>0</v>
      </c>
      <c r="AB194" s="20" t="s">
        <v>60</v>
      </c>
      <c r="AC194" s="20" t="s">
        <v>67</v>
      </c>
      <c r="AD194" s="20" t="s">
        <v>68</v>
      </c>
      <c r="AE194" s="20"/>
      <c r="AL194" t="s">
        <v>71</v>
      </c>
    </row>
    <row r="195" spans="25:38" x14ac:dyDescent="0.2">
      <c r="Y195" s="18"/>
      <c r="Z195" s="18"/>
      <c r="AA195" s="21">
        <f>S29</f>
        <v>0</v>
      </c>
      <c r="AB195" s="20" t="s">
        <v>60</v>
      </c>
      <c r="AC195" s="20" t="s">
        <v>67</v>
      </c>
      <c r="AD195" s="20" t="s">
        <v>70</v>
      </c>
      <c r="AE195" s="20"/>
      <c r="AL195" t="s">
        <v>71</v>
      </c>
    </row>
    <row r="196" spans="25:38" x14ac:dyDescent="0.2">
      <c r="Y196" s="18"/>
      <c r="Z196" s="18"/>
      <c r="AA196" s="21">
        <f>H29</f>
        <v>0</v>
      </c>
      <c r="AB196" s="20" t="s">
        <v>60</v>
      </c>
      <c r="AC196" s="20" t="s">
        <v>69</v>
      </c>
      <c r="AD196" s="20" t="s">
        <v>62</v>
      </c>
      <c r="AE196" s="20"/>
      <c r="AL196" t="s">
        <v>71</v>
      </c>
    </row>
    <row r="197" spans="25:38" x14ac:dyDescent="0.2">
      <c r="Y197" s="18"/>
      <c r="Z197" s="18"/>
      <c r="AA197" s="21">
        <f>J29</f>
        <v>0</v>
      </c>
      <c r="AB197" s="20" t="s">
        <v>60</v>
      </c>
      <c r="AC197" s="20" t="s">
        <v>69</v>
      </c>
      <c r="AD197" s="20" t="s">
        <v>63</v>
      </c>
      <c r="AE197" s="20"/>
      <c r="AL197" t="s">
        <v>71</v>
      </c>
    </row>
    <row r="198" spans="25:38" x14ac:dyDescent="0.2">
      <c r="Y198" s="18"/>
      <c r="Z198" s="18"/>
      <c r="AA198" s="21">
        <f>L29</f>
        <v>0</v>
      </c>
      <c r="AB198" s="20" t="s">
        <v>60</v>
      </c>
      <c r="AC198" s="20" t="s">
        <v>69</v>
      </c>
      <c r="AD198" s="20" t="s">
        <v>64</v>
      </c>
      <c r="AE198" s="20"/>
      <c r="AL198" t="s">
        <v>71</v>
      </c>
    </row>
    <row r="199" spans="25:38" x14ac:dyDescent="0.2">
      <c r="Y199" s="18"/>
      <c r="Z199" s="18"/>
      <c r="AA199" s="21">
        <f>N29</f>
        <v>0</v>
      </c>
      <c r="AB199" s="20" t="s">
        <v>60</v>
      </c>
      <c r="AC199" s="20" t="s">
        <v>69</v>
      </c>
      <c r="AD199" s="20" t="s">
        <v>65</v>
      </c>
      <c r="AE199" s="20"/>
      <c r="AL199" t="s">
        <v>71</v>
      </c>
    </row>
    <row r="200" spans="25:38" x14ac:dyDescent="0.2">
      <c r="Y200" s="18"/>
      <c r="Z200" s="18"/>
      <c r="AA200" s="21">
        <f>P29</f>
        <v>0</v>
      </c>
      <c r="AB200" s="20" t="s">
        <v>60</v>
      </c>
      <c r="AC200" s="20" t="s">
        <v>69</v>
      </c>
      <c r="AD200" s="20" t="s">
        <v>66</v>
      </c>
      <c r="AE200" s="20"/>
      <c r="AL200" t="s">
        <v>71</v>
      </c>
    </row>
    <row r="201" spans="25:38" x14ac:dyDescent="0.2">
      <c r="Y201" s="18"/>
      <c r="Z201" s="18"/>
      <c r="AA201" s="21">
        <f>R29</f>
        <v>0</v>
      </c>
      <c r="AB201" s="20" t="s">
        <v>60</v>
      </c>
      <c r="AC201" s="20" t="s">
        <v>69</v>
      </c>
      <c r="AD201" s="20" t="s">
        <v>68</v>
      </c>
      <c r="AE201" s="20"/>
      <c r="AL201" t="s">
        <v>71</v>
      </c>
    </row>
    <row r="202" spans="25:38" x14ac:dyDescent="0.2">
      <c r="Y202" s="18"/>
      <c r="Z202" s="18"/>
      <c r="AA202" s="21">
        <f>T29</f>
        <v>0</v>
      </c>
      <c r="AB202" s="20" t="s">
        <v>60</v>
      </c>
      <c r="AC202" s="20" t="s">
        <v>69</v>
      </c>
      <c r="AD202" s="20" t="s">
        <v>70</v>
      </c>
      <c r="AE202" s="20"/>
      <c r="AL202" t="s">
        <v>71</v>
      </c>
    </row>
    <row r="203" spans="25:38" x14ac:dyDescent="0.2">
      <c r="Y203" s="18"/>
      <c r="Z203" s="18"/>
      <c r="AA203" s="21">
        <f>G30</f>
        <v>0</v>
      </c>
      <c r="AB203" t="s">
        <v>61</v>
      </c>
      <c r="AC203" s="20" t="s">
        <v>67</v>
      </c>
      <c r="AD203" s="20" t="s">
        <v>62</v>
      </c>
      <c r="AE203" s="20"/>
      <c r="AL203" t="s">
        <v>71</v>
      </c>
    </row>
    <row r="204" spans="25:38" x14ac:dyDescent="0.2">
      <c r="Y204" s="18"/>
      <c r="Z204" s="18"/>
      <c r="AA204" s="21">
        <f>I30</f>
        <v>0</v>
      </c>
      <c r="AB204" t="s">
        <v>61</v>
      </c>
      <c r="AC204" s="20" t="s">
        <v>67</v>
      </c>
      <c r="AD204" s="20" t="s">
        <v>63</v>
      </c>
      <c r="AE204" s="20"/>
      <c r="AL204" t="s">
        <v>71</v>
      </c>
    </row>
    <row r="205" spans="25:38" x14ac:dyDescent="0.2">
      <c r="Y205" s="18"/>
      <c r="Z205" s="18"/>
      <c r="AA205" s="21">
        <f>K30</f>
        <v>0</v>
      </c>
      <c r="AB205" t="s">
        <v>61</v>
      </c>
      <c r="AC205" s="20" t="s">
        <v>67</v>
      </c>
      <c r="AD205" s="20" t="s">
        <v>64</v>
      </c>
      <c r="AE205" s="20"/>
      <c r="AL205" t="s">
        <v>71</v>
      </c>
    </row>
    <row r="206" spans="25:38" x14ac:dyDescent="0.2">
      <c r="Y206" s="18"/>
      <c r="Z206" s="18"/>
      <c r="AA206" s="21">
        <f>M30</f>
        <v>0</v>
      </c>
      <c r="AB206" t="s">
        <v>61</v>
      </c>
      <c r="AC206" s="20" t="s">
        <v>67</v>
      </c>
      <c r="AD206" s="20" t="s">
        <v>65</v>
      </c>
      <c r="AE206" s="20"/>
      <c r="AL206" t="s">
        <v>71</v>
      </c>
    </row>
    <row r="207" spans="25:38" x14ac:dyDescent="0.2">
      <c r="Y207" s="18"/>
      <c r="Z207" s="18"/>
      <c r="AA207" s="21">
        <f>O30</f>
        <v>0</v>
      </c>
      <c r="AB207" t="s">
        <v>61</v>
      </c>
      <c r="AC207" s="20" t="s">
        <v>67</v>
      </c>
      <c r="AD207" s="20" t="s">
        <v>66</v>
      </c>
      <c r="AE207" s="20"/>
      <c r="AL207" t="s">
        <v>71</v>
      </c>
    </row>
    <row r="208" spans="25:38" x14ac:dyDescent="0.2">
      <c r="Y208" s="18"/>
      <c r="Z208" s="18"/>
      <c r="AA208" s="21">
        <f>Q30</f>
        <v>0</v>
      </c>
      <c r="AB208" t="s">
        <v>61</v>
      </c>
      <c r="AC208" s="20" t="s">
        <v>67</v>
      </c>
      <c r="AD208" s="20" t="s">
        <v>68</v>
      </c>
      <c r="AE208" s="20"/>
      <c r="AL208" t="s">
        <v>71</v>
      </c>
    </row>
    <row r="209" spans="25:38" x14ac:dyDescent="0.2">
      <c r="Y209" s="18"/>
      <c r="Z209" s="18"/>
      <c r="AA209" s="21">
        <f>S30</f>
        <v>0</v>
      </c>
      <c r="AB209" t="s">
        <v>61</v>
      </c>
      <c r="AC209" s="20" t="s">
        <v>67</v>
      </c>
      <c r="AD209" s="20" t="s">
        <v>70</v>
      </c>
      <c r="AE209" s="20"/>
      <c r="AL209" t="s">
        <v>71</v>
      </c>
    </row>
    <row r="210" spans="25:38" x14ac:dyDescent="0.2">
      <c r="Y210" s="18"/>
      <c r="Z210" s="18"/>
      <c r="AA210" s="21">
        <f>H30</f>
        <v>0</v>
      </c>
      <c r="AB210" t="s">
        <v>61</v>
      </c>
      <c r="AC210" s="20" t="s">
        <v>69</v>
      </c>
      <c r="AD210" s="20" t="s">
        <v>62</v>
      </c>
      <c r="AE210" s="20"/>
      <c r="AL210" t="s">
        <v>71</v>
      </c>
    </row>
    <row r="211" spans="25:38" x14ac:dyDescent="0.2">
      <c r="Y211" s="18"/>
      <c r="Z211" s="18"/>
      <c r="AA211" s="21">
        <f>J30</f>
        <v>0</v>
      </c>
      <c r="AB211" t="s">
        <v>61</v>
      </c>
      <c r="AC211" s="20" t="s">
        <v>69</v>
      </c>
      <c r="AD211" s="20" t="s">
        <v>63</v>
      </c>
      <c r="AE211" s="20"/>
      <c r="AL211" t="s">
        <v>71</v>
      </c>
    </row>
    <row r="212" spans="25:38" x14ac:dyDescent="0.2">
      <c r="Y212" s="18"/>
      <c r="Z212" s="18"/>
      <c r="AA212" s="21">
        <f>L30</f>
        <v>0</v>
      </c>
      <c r="AB212" t="s">
        <v>61</v>
      </c>
      <c r="AC212" s="20" t="s">
        <v>69</v>
      </c>
      <c r="AD212" s="20" t="s">
        <v>64</v>
      </c>
      <c r="AE212" s="20"/>
      <c r="AL212" t="s">
        <v>71</v>
      </c>
    </row>
    <row r="213" spans="25:38" x14ac:dyDescent="0.2">
      <c r="Y213" s="18"/>
      <c r="Z213" s="18"/>
      <c r="AA213" s="21">
        <f>N30</f>
        <v>0</v>
      </c>
      <c r="AB213" t="s">
        <v>61</v>
      </c>
      <c r="AC213" s="20" t="s">
        <v>69</v>
      </c>
      <c r="AD213" s="20" t="s">
        <v>65</v>
      </c>
      <c r="AE213" s="20"/>
      <c r="AL213" t="s">
        <v>71</v>
      </c>
    </row>
    <row r="214" spans="25:38" x14ac:dyDescent="0.2">
      <c r="Y214" s="18"/>
      <c r="Z214" s="18"/>
      <c r="AA214" s="21">
        <f>P30</f>
        <v>0</v>
      </c>
      <c r="AB214" t="s">
        <v>61</v>
      </c>
      <c r="AC214" s="20" t="s">
        <v>69</v>
      </c>
      <c r="AD214" s="20" t="s">
        <v>66</v>
      </c>
      <c r="AE214" s="20"/>
      <c r="AL214" t="s">
        <v>71</v>
      </c>
    </row>
    <row r="215" spans="25:38" x14ac:dyDescent="0.2">
      <c r="Y215" s="18"/>
      <c r="Z215" s="18"/>
      <c r="AA215" s="21">
        <f>R30</f>
        <v>0</v>
      </c>
      <c r="AB215" t="s">
        <v>61</v>
      </c>
      <c r="AC215" s="20" t="s">
        <v>69</v>
      </c>
      <c r="AD215" s="20" t="s">
        <v>68</v>
      </c>
      <c r="AE215" s="20"/>
      <c r="AL215" t="s">
        <v>71</v>
      </c>
    </row>
    <row r="216" spans="25:38" x14ac:dyDescent="0.2">
      <c r="Y216" s="18"/>
      <c r="Z216" s="18"/>
      <c r="AA216" s="21">
        <f>T30</f>
        <v>0</v>
      </c>
      <c r="AB216" t="s">
        <v>61</v>
      </c>
      <c r="AC216" s="20" t="s">
        <v>69</v>
      </c>
      <c r="AD216" s="20" t="s">
        <v>70</v>
      </c>
      <c r="AE216" s="20"/>
      <c r="AL216" t="s">
        <v>71</v>
      </c>
    </row>
    <row r="231" spans="28:31" x14ac:dyDescent="0.2">
      <c r="AB231" s="20"/>
      <c r="AC231" s="20"/>
      <c r="AD231" s="20"/>
      <c r="AE231" s="20"/>
    </row>
    <row r="232" spans="28:31" x14ac:dyDescent="0.2">
      <c r="AB232" s="20"/>
      <c r="AC232" s="20"/>
      <c r="AD232" s="20"/>
      <c r="AE232" s="20"/>
    </row>
    <row r="233" spans="28:31" x14ac:dyDescent="0.2">
      <c r="AB233" s="20"/>
      <c r="AC233" s="20"/>
      <c r="AD233" s="20"/>
      <c r="AE233" s="20"/>
    </row>
    <row r="234" spans="28:31" x14ac:dyDescent="0.2">
      <c r="AB234" s="20"/>
      <c r="AC234" s="20"/>
      <c r="AD234" s="20"/>
      <c r="AE234" s="20"/>
    </row>
    <row r="235" spans="28:31" x14ac:dyDescent="0.2">
      <c r="AB235" s="20"/>
      <c r="AC235" s="20"/>
      <c r="AD235" s="20"/>
      <c r="AE235" s="20"/>
    </row>
    <row r="236" spans="28:31" x14ac:dyDescent="0.2">
      <c r="AB236" s="20"/>
      <c r="AC236" s="20"/>
      <c r="AD236" s="20"/>
      <c r="AE236" s="20"/>
    </row>
    <row r="237" spans="28:31" x14ac:dyDescent="0.2">
      <c r="AB237" s="20"/>
      <c r="AC237" s="20"/>
      <c r="AD237" s="20"/>
      <c r="AE237" s="20"/>
    </row>
    <row r="238" spans="28:31" x14ac:dyDescent="0.2">
      <c r="AB238" s="20"/>
      <c r="AC238" s="20"/>
      <c r="AD238" s="20"/>
      <c r="AE238" s="20"/>
    </row>
    <row r="239" spans="28:31" x14ac:dyDescent="0.2">
      <c r="AB239" s="20"/>
      <c r="AC239" s="20"/>
      <c r="AD239" s="20"/>
      <c r="AE239" s="20"/>
    </row>
    <row r="240" spans="28:31" x14ac:dyDescent="0.2">
      <c r="AB240" s="20"/>
      <c r="AC240" s="20"/>
      <c r="AD240" s="20"/>
      <c r="AE240" s="20"/>
    </row>
    <row r="241" spans="28:31" x14ac:dyDescent="0.2">
      <c r="AB241" s="20"/>
      <c r="AC241" s="20"/>
      <c r="AD241" s="20"/>
      <c r="AE241" s="20"/>
    </row>
    <row r="242" spans="28:31" x14ac:dyDescent="0.2">
      <c r="AB242" s="20"/>
      <c r="AC242" s="20"/>
      <c r="AD242" s="20"/>
      <c r="AE242" s="20"/>
    </row>
    <row r="243" spans="28:31" x14ac:dyDescent="0.2">
      <c r="AB243" s="20"/>
      <c r="AC243" s="20"/>
      <c r="AD243" s="20"/>
      <c r="AE243" s="20"/>
    </row>
    <row r="244" spans="28:31" x14ac:dyDescent="0.2">
      <c r="AB244" s="20"/>
      <c r="AC244" s="20"/>
      <c r="AD244" s="20"/>
      <c r="AE244" s="20"/>
    </row>
    <row r="245" spans="28:31" x14ac:dyDescent="0.2">
      <c r="AB245" s="20"/>
      <c r="AC245" s="20"/>
      <c r="AD245" s="20"/>
      <c r="AE245" s="20"/>
    </row>
    <row r="246" spans="28:31" x14ac:dyDescent="0.2">
      <c r="AB246" s="20"/>
      <c r="AC246" s="20"/>
      <c r="AD246" s="20"/>
      <c r="AE246" s="20"/>
    </row>
    <row r="247" spans="28:31" x14ac:dyDescent="0.2">
      <c r="AB247" s="20"/>
      <c r="AC247" s="20"/>
      <c r="AD247" s="20"/>
      <c r="AE247" s="20"/>
    </row>
    <row r="248" spans="28:31" x14ac:dyDescent="0.2">
      <c r="AB248" s="20"/>
      <c r="AC248" s="20"/>
      <c r="AD248" s="20"/>
      <c r="AE248" s="20"/>
    </row>
    <row r="249" spans="28:31" x14ac:dyDescent="0.2">
      <c r="AB249" s="20"/>
      <c r="AC249" s="20"/>
      <c r="AD249" s="20"/>
      <c r="AE249" s="20"/>
    </row>
    <row r="250" spans="28:31" x14ac:dyDescent="0.2">
      <c r="AB250" s="20"/>
      <c r="AC250" s="20"/>
      <c r="AD250" s="20"/>
      <c r="AE250" s="20"/>
    </row>
    <row r="251" spans="28:31" x14ac:dyDescent="0.2">
      <c r="AB251" s="20"/>
      <c r="AC251" s="20"/>
      <c r="AD251" s="20"/>
      <c r="AE251" s="20"/>
    </row>
    <row r="252" spans="28:31" x14ac:dyDescent="0.2">
      <c r="AB252" s="20"/>
      <c r="AC252" s="20"/>
      <c r="AD252" s="20"/>
      <c r="AE252" s="20"/>
    </row>
    <row r="253" spans="28:31" x14ac:dyDescent="0.2">
      <c r="AB253" s="20"/>
      <c r="AC253" s="20"/>
      <c r="AD253" s="20"/>
      <c r="AE253" s="20"/>
    </row>
    <row r="254" spans="28:31" x14ac:dyDescent="0.2">
      <c r="AB254" s="20"/>
      <c r="AC254" s="20"/>
      <c r="AD254" s="20"/>
      <c r="AE254" s="20"/>
    </row>
    <row r="255" spans="28:31" x14ac:dyDescent="0.2">
      <c r="AB255" s="20"/>
      <c r="AC255" s="20"/>
      <c r="AD255" s="20"/>
      <c r="AE255" s="20"/>
    </row>
    <row r="256" spans="28:31" x14ac:dyDescent="0.2">
      <c r="AB256" s="20"/>
      <c r="AC256" s="20"/>
      <c r="AD256" s="20"/>
      <c r="AE256" s="20"/>
    </row>
    <row r="257" spans="28:31" x14ac:dyDescent="0.2">
      <c r="AB257" s="20"/>
      <c r="AC257" s="20"/>
      <c r="AD257" s="20"/>
      <c r="AE257" s="20"/>
    </row>
    <row r="258" spans="28:31" x14ac:dyDescent="0.2">
      <c r="AB258" s="20"/>
      <c r="AC258" s="20"/>
      <c r="AD258" s="20"/>
      <c r="AE258" s="20"/>
    </row>
    <row r="273" spans="29:31" x14ac:dyDescent="0.2">
      <c r="AC273" s="20"/>
      <c r="AD273" s="20"/>
      <c r="AE273" s="20"/>
    </row>
    <row r="274" spans="29:31" x14ac:dyDescent="0.2">
      <c r="AC274" s="20"/>
      <c r="AD274" s="20"/>
      <c r="AE274" s="20"/>
    </row>
    <row r="275" spans="29:31" x14ac:dyDescent="0.2">
      <c r="AC275" s="20"/>
      <c r="AD275" s="20"/>
      <c r="AE275" s="20"/>
    </row>
    <row r="276" spans="29:31" x14ac:dyDescent="0.2">
      <c r="AC276" s="20"/>
      <c r="AD276" s="20"/>
      <c r="AE276" s="20"/>
    </row>
    <row r="277" spans="29:31" x14ac:dyDescent="0.2">
      <c r="AC277" s="20"/>
      <c r="AD277" s="20"/>
      <c r="AE277" s="20"/>
    </row>
    <row r="278" spans="29:31" x14ac:dyDescent="0.2">
      <c r="AC278" s="20"/>
      <c r="AD278" s="20"/>
      <c r="AE278" s="20"/>
    </row>
    <row r="279" spans="29:31" x14ac:dyDescent="0.2">
      <c r="AC279" s="20"/>
      <c r="AD279" s="20"/>
      <c r="AE279" s="20"/>
    </row>
    <row r="280" spans="29:31" x14ac:dyDescent="0.2">
      <c r="AC280" s="20"/>
      <c r="AD280" s="20"/>
      <c r="AE280" s="20"/>
    </row>
    <row r="281" spans="29:31" x14ac:dyDescent="0.2">
      <c r="AC281" s="20"/>
      <c r="AD281" s="20"/>
      <c r="AE281" s="20"/>
    </row>
    <row r="282" spans="29:31" x14ac:dyDescent="0.2">
      <c r="AC282" s="20"/>
      <c r="AD282" s="20"/>
      <c r="AE282" s="20"/>
    </row>
    <row r="283" spans="29:31" x14ac:dyDescent="0.2">
      <c r="AC283" s="20"/>
      <c r="AD283" s="20"/>
      <c r="AE283" s="20"/>
    </row>
    <row r="284" spans="29:31" x14ac:dyDescent="0.2">
      <c r="AC284" s="20"/>
      <c r="AD284" s="20"/>
      <c r="AE284" s="20"/>
    </row>
    <row r="285" spans="29:31" x14ac:dyDescent="0.2">
      <c r="AC285" s="20"/>
      <c r="AD285" s="20"/>
      <c r="AE285" s="20"/>
    </row>
    <row r="286" spans="29:31" x14ac:dyDescent="0.2">
      <c r="AC286" s="20"/>
      <c r="AD286" s="20"/>
      <c r="AE286" s="20"/>
    </row>
    <row r="287" spans="29:31" x14ac:dyDescent="0.2">
      <c r="AC287" s="20"/>
      <c r="AD287" s="20"/>
      <c r="AE287" s="20"/>
    </row>
    <row r="288" spans="29:31" x14ac:dyDescent="0.2">
      <c r="AC288" s="20"/>
      <c r="AD288" s="20"/>
      <c r="AE288" s="20"/>
    </row>
    <row r="289" spans="29:31" x14ac:dyDescent="0.2">
      <c r="AC289" s="20"/>
      <c r="AD289" s="20"/>
      <c r="AE289" s="20"/>
    </row>
    <row r="290" spans="29:31" x14ac:dyDescent="0.2">
      <c r="AC290" s="20"/>
      <c r="AD290" s="20"/>
      <c r="AE290" s="20"/>
    </row>
    <row r="291" spans="29:31" x14ac:dyDescent="0.2">
      <c r="AC291" s="20"/>
      <c r="AD291" s="20"/>
      <c r="AE291" s="20"/>
    </row>
    <row r="292" spans="29:31" x14ac:dyDescent="0.2">
      <c r="AC292" s="20"/>
      <c r="AD292" s="20"/>
      <c r="AE292" s="20"/>
    </row>
    <row r="293" spans="29:31" x14ac:dyDescent="0.2">
      <c r="AC293" s="20"/>
      <c r="AD293" s="20"/>
      <c r="AE293" s="20"/>
    </row>
    <row r="294" spans="29:31" x14ac:dyDescent="0.2">
      <c r="AC294" s="20"/>
      <c r="AD294" s="20"/>
      <c r="AE294" s="20"/>
    </row>
    <row r="295" spans="29:31" x14ac:dyDescent="0.2">
      <c r="AC295" s="20"/>
      <c r="AD295" s="20"/>
      <c r="AE295" s="20"/>
    </row>
    <row r="296" spans="29:31" x14ac:dyDescent="0.2">
      <c r="AC296" s="20"/>
      <c r="AD296" s="20"/>
      <c r="AE296" s="20"/>
    </row>
    <row r="297" spans="29:31" x14ac:dyDescent="0.2">
      <c r="AC297" s="20"/>
      <c r="AD297" s="20"/>
      <c r="AE297" s="20"/>
    </row>
    <row r="298" spans="29:31" x14ac:dyDescent="0.2">
      <c r="AC298" s="20"/>
      <c r="AD298" s="20"/>
      <c r="AE298" s="20"/>
    </row>
    <row r="299" spans="29:31" x14ac:dyDescent="0.2">
      <c r="AC299" s="20"/>
      <c r="AD299" s="20"/>
      <c r="AE299" s="20"/>
    </row>
    <row r="300" spans="29:31" x14ac:dyDescent="0.2">
      <c r="AC300" s="20"/>
      <c r="AD300" s="20"/>
      <c r="AE300" s="20"/>
    </row>
  </sheetData>
  <mergeCells count="34">
    <mergeCell ref="B6:X6"/>
    <mergeCell ref="B7:E7"/>
    <mergeCell ref="F7:J7"/>
    <mergeCell ref="K7:M7"/>
    <mergeCell ref="N7:R7"/>
    <mergeCell ref="S7:X7"/>
    <mergeCell ref="N8:R10"/>
    <mergeCell ref="S8:X10"/>
    <mergeCell ref="B12:X12"/>
    <mergeCell ref="B13:T13"/>
    <mergeCell ref="U13:X13"/>
    <mergeCell ref="B11:X11"/>
    <mergeCell ref="B8:E10"/>
    <mergeCell ref="F8:J10"/>
    <mergeCell ref="K8:M10"/>
    <mergeCell ref="B41:E41"/>
    <mergeCell ref="K41:X41"/>
    <mergeCell ref="Q14:R14"/>
    <mergeCell ref="S14:T14"/>
    <mergeCell ref="U14:V14"/>
    <mergeCell ref="W14:X14"/>
    <mergeCell ref="B32:X33"/>
    <mergeCell ref="B36:I36"/>
    <mergeCell ref="C14:D14"/>
    <mergeCell ref="E14:F14"/>
    <mergeCell ref="G14:H14"/>
    <mergeCell ref="I14:J14"/>
    <mergeCell ref="K14:L14"/>
    <mergeCell ref="J36:K40"/>
    <mergeCell ref="L36:V40"/>
    <mergeCell ref="W36:X40"/>
    <mergeCell ref="B37:I40"/>
    <mergeCell ref="M14:N14"/>
    <mergeCell ref="O14:P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fhwa 1391 rev 06-22</vt:lpstr>
      <vt:lpstr>Summary</vt:lpstr>
      <vt:lpstr>'fhwa 1391 rev 06-22'!Print_Area</vt:lpstr>
    </vt:vector>
  </TitlesOfParts>
  <Company>FHWA Office of Civil Rights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Ashe</dc:creator>
  <cp:lastModifiedBy>Rackliff, Jennifer L (DOT)</cp:lastModifiedBy>
  <cp:lastPrinted>2016-07-28T18:52:46Z</cp:lastPrinted>
  <dcterms:created xsi:type="dcterms:W3CDTF">2009-10-08T17:51:24Z</dcterms:created>
  <dcterms:modified xsi:type="dcterms:W3CDTF">2023-08-08T00:40:31Z</dcterms:modified>
</cp:coreProperties>
</file>